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0" yWindow="360" windowWidth="15600" windowHeight="8835" tabRatio="865" activeTab="6"/>
  </bookViews>
  <sheets>
    <sheet name="جلد" sheetId="34" r:id="rId1"/>
    <sheet name="روكش" sheetId="32" r:id="rId2"/>
    <sheet name="برنامه " sheetId="37" r:id="rId3"/>
    <sheet name="حقوق و مزایای مستمر " sheetId="38" r:id="rId4"/>
    <sheet name="سایر هزینه های پرسنلی" sheetId="10" r:id="rId5"/>
    <sheet name="سایر هزینه ها" sheetId="31" r:id="rId6"/>
    <sheet name="تملک دارائیها" sheetId="36" r:id="rId7"/>
    <sheet name="بودجه ریزی مبتنی بر عملکرد " sheetId="35" r:id="rId8"/>
    <sheet name="نیروی انسانی " sheetId="39" r:id="rId9"/>
  </sheets>
  <definedNames>
    <definedName name="_xlnm.Print_Area" localSheetId="2">'برنامه '!$B$3:$P$32</definedName>
    <definedName name="_xlnm.Print_Area" localSheetId="0">جلد!$A$1:$H$19</definedName>
    <definedName name="_xlnm.Print_Area" localSheetId="3">'حقوق و مزایای مستمر '!$B$2:$G$36</definedName>
    <definedName name="_xlnm.Print_Area" localSheetId="1">روكش!$B$2:$K$18</definedName>
    <definedName name="_xlnm.Print_Area" localSheetId="5">'سایر هزینه ها'!$B$2:$M$44</definedName>
    <definedName name="_xlnm.Print_Area" localSheetId="4">'سایر هزینه های پرسنلی'!$B$2:$I$35</definedName>
    <definedName name="_xlnm.Print_Area" localSheetId="8">'نیروی انسانی '!$B$2:$O$40</definedName>
  </definedNames>
  <calcPr calcId="124519"/>
</workbook>
</file>

<file path=xl/calcChain.xml><?xml version="1.0" encoding="utf-8"?>
<calcChain xmlns="http://schemas.openxmlformats.org/spreadsheetml/2006/main">
  <c r="J15" i="36"/>
  <c r="K15"/>
  <c r="I15"/>
  <c r="L13"/>
  <c r="L14"/>
  <c r="L12"/>
  <c r="M11" i="3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10"/>
  <c r="H42"/>
  <c r="I42"/>
  <c r="J42"/>
  <c r="K42"/>
  <c r="L42"/>
  <c r="G42"/>
  <c r="I10" i="10"/>
  <c r="H31"/>
  <c r="E31"/>
  <c r="E12" i="37"/>
  <c r="N15" l="1"/>
  <c r="M15"/>
  <c r="J20"/>
  <c r="I20"/>
  <c r="H20"/>
  <c r="G20"/>
  <c r="E20"/>
  <c r="F20"/>
  <c r="O30"/>
  <c r="O29"/>
  <c r="O28"/>
  <c r="N30"/>
  <c r="N29"/>
  <c r="N28"/>
  <c r="J30"/>
  <c r="J29"/>
  <c r="J28"/>
  <c r="L17"/>
  <c r="L22" s="1"/>
  <c r="L16"/>
  <c r="O16" s="1"/>
  <c r="L15"/>
  <c r="O15" s="1"/>
  <c r="P15" s="1"/>
  <c r="L14"/>
  <c r="O14" s="1"/>
  <c r="L13"/>
  <c r="L19" s="1"/>
  <c r="L12"/>
  <c r="O12" s="1"/>
  <c r="K17"/>
  <c r="K14"/>
  <c r="K20" s="1"/>
  <c r="K13"/>
  <c r="K19" s="1"/>
  <c r="K12"/>
  <c r="K18" s="1"/>
  <c r="I25" i="10"/>
  <c r="I26"/>
  <c r="J14" i="37"/>
  <c r="G14"/>
  <c r="M14" s="1"/>
  <c r="M20" s="1"/>
  <c r="I22"/>
  <c r="H22"/>
  <c r="K21"/>
  <c r="I21"/>
  <c r="H21"/>
  <c r="G29" i="38"/>
  <c r="G30"/>
  <c r="G28"/>
  <c r="G22"/>
  <c r="G23"/>
  <c r="G24"/>
  <c r="G25"/>
  <c r="G26"/>
  <c r="G21"/>
  <c r="G19"/>
  <c r="G20"/>
  <c r="G18"/>
  <c r="G13"/>
  <c r="G14"/>
  <c r="G15"/>
  <c r="G16"/>
  <c r="G17"/>
  <c r="G12"/>
  <c r="G10"/>
  <c r="G11"/>
  <c r="G9"/>
  <c r="F27"/>
  <c r="F31"/>
  <c r="F32"/>
  <c r="K35" i="39"/>
  <c r="J35"/>
  <c r="G35"/>
  <c r="E35"/>
  <c r="C35"/>
  <c r="N35" s="1"/>
  <c r="N31"/>
  <c r="N30"/>
  <c r="N29"/>
  <c r="N25"/>
  <c r="L19"/>
  <c r="J19"/>
  <c r="D28" i="38" s="1"/>
  <c r="D31" s="1"/>
  <c r="I19" i="39"/>
  <c r="H19"/>
  <c r="G19"/>
  <c r="F19"/>
  <c r="K19" s="1"/>
  <c r="D19"/>
  <c r="C19"/>
  <c r="K15"/>
  <c r="E15"/>
  <c r="N15" s="1"/>
  <c r="K14"/>
  <c r="E14"/>
  <c r="N14" s="1"/>
  <c r="K13"/>
  <c r="E13"/>
  <c r="N13" s="1"/>
  <c r="K9"/>
  <c r="E9"/>
  <c r="E31" i="38"/>
  <c r="E27"/>
  <c r="D24"/>
  <c r="D21"/>
  <c r="D18"/>
  <c r="D15"/>
  <c r="D9"/>
  <c r="J22" i="37"/>
  <c r="G22"/>
  <c r="G21"/>
  <c r="N17"/>
  <c r="N22" s="1"/>
  <c r="J17"/>
  <c r="G17"/>
  <c r="N16"/>
  <c r="J16"/>
  <c r="G16"/>
  <c r="J15"/>
  <c r="G15"/>
  <c r="N13"/>
  <c r="N19" s="1"/>
  <c r="I13"/>
  <c r="J13" s="1"/>
  <c r="H13"/>
  <c r="H19" s="1"/>
  <c r="F13"/>
  <c r="F19" s="1"/>
  <c r="E13"/>
  <c r="I12"/>
  <c r="I18" s="1"/>
  <c r="H12"/>
  <c r="H18" s="1"/>
  <c r="F12"/>
  <c r="F18" s="1"/>
  <c r="E18"/>
  <c r="N14" l="1"/>
  <c r="N20" s="1"/>
  <c r="P16"/>
  <c r="O20"/>
  <c r="L20"/>
  <c r="O18"/>
  <c r="N12"/>
  <c r="O21"/>
  <c r="L21"/>
  <c r="L18"/>
  <c r="E19"/>
  <c r="G19" s="1"/>
  <c r="I19"/>
  <c r="D27" i="38"/>
  <c r="D32" s="1"/>
  <c r="P28" i="37"/>
  <c r="G9" i="32" s="1"/>
  <c r="P30" i="37"/>
  <c r="I9" i="32" s="1"/>
  <c r="N21" i="37"/>
  <c r="N31"/>
  <c r="F23"/>
  <c r="M16"/>
  <c r="M17"/>
  <c r="M22" s="1"/>
  <c r="O17"/>
  <c r="J21"/>
  <c r="J31"/>
  <c r="O31"/>
  <c r="P29"/>
  <c r="H9" i="32" s="1"/>
  <c r="G12" i="37"/>
  <c r="K22"/>
  <c r="K23" s="1"/>
  <c r="G31" i="38"/>
  <c r="J12" i="37"/>
  <c r="J18" s="1"/>
  <c r="G13"/>
  <c r="M13" s="1"/>
  <c r="M19" s="1"/>
  <c r="O13"/>
  <c r="E32" i="38"/>
  <c r="N9" i="39"/>
  <c r="E19"/>
  <c r="P14" i="37" l="1"/>
  <c r="D14" s="1"/>
  <c r="D20" s="1"/>
  <c r="D16"/>
  <c r="O19"/>
  <c r="P19" s="1"/>
  <c r="P13"/>
  <c r="O22"/>
  <c r="P22" s="1"/>
  <c r="F9" i="32" s="1"/>
  <c r="P17" i="37"/>
  <c r="D9" i="32"/>
  <c r="P20" i="37"/>
  <c r="E23"/>
  <c r="G18"/>
  <c r="G23" s="1"/>
  <c r="M12"/>
  <c r="P12" s="1"/>
  <c r="D12" s="1"/>
  <c r="D18" s="1"/>
  <c r="D15"/>
  <c r="N18"/>
  <c r="N23" s="1"/>
  <c r="M21"/>
  <c r="P21" s="1"/>
  <c r="E9" i="32" s="1"/>
  <c r="I23" i="37"/>
  <c r="P31"/>
  <c r="D17"/>
  <c r="D22" s="1"/>
  <c r="M18"/>
  <c r="N19" i="39"/>
  <c r="D12" i="38"/>
  <c r="G27"/>
  <c r="G32" s="1"/>
  <c r="D13" i="37"/>
  <c r="D19" s="1"/>
  <c r="C9" i="32"/>
  <c r="H23" i="37"/>
  <c r="J19"/>
  <c r="J23" s="1"/>
  <c r="L23"/>
  <c r="O23" l="1"/>
  <c r="D21"/>
  <c r="P18"/>
  <c r="D23"/>
  <c r="M23"/>
  <c r="P23" l="1"/>
  <c r="B9" i="32"/>
  <c r="J9" s="1"/>
  <c r="G31" i="10" l="1"/>
  <c r="I11"/>
  <c r="I12"/>
  <c r="I13"/>
  <c r="I14"/>
  <c r="I15"/>
  <c r="I16"/>
  <c r="I17"/>
  <c r="I18"/>
  <c r="I19"/>
  <c r="I20"/>
  <c r="I21"/>
  <c r="I22"/>
  <c r="I23"/>
  <c r="I24"/>
  <c r="I27"/>
  <c r="I28"/>
  <c r="I29"/>
  <c r="I30"/>
  <c r="I13" i="35"/>
  <c r="J13"/>
  <c r="H13"/>
  <c r="F31" i="10" l="1"/>
  <c r="M42" i="31" l="1"/>
  <c r="C37" i="37" s="1"/>
  <c r="K12" i="35" l="1"/>
  <c r="I31" i="10" l="1"/>
  <c r="K13" i="35" l="1"/>
  <c r="L15" i="36" l="1"/>
</calcChain>
</file>

<file path=xl/sharedStrings.xml><?xml version="1.0" encoding="utf-8"?>
<sst xmlns="http://schemas.openxmlformats.org/spreadsheetml/2006/main" count="444" uniqueCount="252">
  <si>
    <t>« ارقام به ميليون ريال »</t>
  </si>
  <si>
    <t xml:space="preserve">جمع </t>
  </si>
  <si>
    <t>جمع</t>
  </si>
  <si>
    <t xml:space="preserve">جمع كل </t>
  </si>
  <si>
    <t>جمع كل</t>
  </si>
  <si>
    <t>شرح</t>
  </si>
  <si>
    <t xml:space="preserve">فعاليت </t>
  </si>
  <si>
    <t>رسمي</t>
  </si>
  <si>
    <t>پيماني</t>
  </si>
  <si>
    <t xml:space="preserve"> كاركنان غير هيات علمي </t>
  </si>
  <si>
    <t>خريد خدمت</t>
  </si>
  <si>
    <t>تعداد</t>
  </si>
  <si>
    <t xml:space="preserve">ساير منابع </t>
  </si>
  <si>
    <t xml:space="preserve">تعداد كاركنان </t>
  </si>
  <si>
    <t xml:space="preserve"> واگذاري  اموراياب و ذهاب </t>
  </si>
  <si>
    <t xml:space="preserve">واگذاري امور تغذيه </t>
  </si>
  <si>
    <t xml:space="preserve">واگذاري ساير امور بصورت قراردادي حجمي </t>
  </si>
  <si>
    <t xml:space="preserve">خريد دارو </t>
  </si>
  <si>
    <t xml:space="preserve">خريد مواد غذائي </t>
  </si>
  <si>
    <t xml:space="preserve">خريد لباس ، پوشاك ، پارچه و ملحفه </t>
  </si>
  <si>
    <t xml:space="preserve">خريد ملزومات تاسيساتي و ساختماني </t>
  </si>
  <si>
    <t xml:space="preserve">واگذاري نگهداري تاسيسات , اسانسور </t>
  </si>
  <si>
    <t xml:space="preserve">عنوان برنامه </t>
  </si>
  <si>
    <t>منابع اعتباري</t>
  </si>
  <si>
    <t xml:space="preserve">ساير هزينه ها </t>
  </si>
  <si>
    <t xml:space="preserve">كل </t>
  </si>
  <si>
    <t xml:space="preserve">مصارف </t>
  </si>
  <si>
    <t xml:space="preserve"> مجموع  اعتبارات و هزينه ها </t>
  </si>
  <si>
    <t xml:space="preserve">منابع </t>
  </si>
  <si>
    <t>عمومي</t>
  </si>
  <si>
    <t>چاپ و خريد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</si>
  <si>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</si>
  <si>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خريد مواد مصرفي پزشكي و آزمايشگاهي </t>
  </si>
  <si>
    <t xml:space="preserve"> خريد ملزومات مصرفي اداري</t>
  </si>
  <si>
    <t>خريد مواد شوينده</t>
  </si>
  <si>
    <t>برون سپاري خدمات</t>
  </si>
  <si>
    <t xml:space="preserve">هدف كمي </t>
  </si>
  <si>
    <t xml:space="preserve">شاخص </t>
  </si>
  <si>
    <t xml:space="preserve">مقدار </t>
  </si>
  <si>
    <t xml:space="preserve">هزينه واحد </t>
  </si>
  <si>
    <t xml:space="preserve">نيمراه </t>
  </si>
  <si>
    <t xml:space="preserve">تعداد پرس </t>
  </si>
  <si>
    <t>نفر</t>
  </si>
  <si>
    <t xml:space="preserve">تعداد واحد واگذار شده </t>
  </si>
  <si>
    <t>ليتر / متر مكعب</t>
  </si>
  <si>
    <t xml:space="preserve">كيلو وات ساعت </t>
  </si>
  <si>
    <t xml:space="preserve">متر مكعب </t>
  </si>
  <si>
    <t xml:space="preserve">ليتر </t>
  </si>
  <si>
    <t>ليتر</t>
  </si>
  <si>
    <t xml:space="preserve">تعداد خطوط/ </t>
  </si>
  <si>
    <t xml:space="preserve">بار / دفعه </t>
  </si>
  <si>
    <t xml:space="preserve">مترمربع/ دستگاه </t>
  </si>
  <si>
    <t>تعداد/ پروژه/ و....</t>
  </si>
  <si>
    <t>تعداد ساختمان / تعداد اتومبيل / و.....</t>
  </si>
  <si>
    <t>متر مربع</t>
  </si>
  <si>
    <t>بيمار</t>
  </si>
  <si>
    <t>پرس</t>
  </si>
  <si>
    <t xml:space="preserve">متر مربع </t>
  </si>
  <si>
    <t xml:space="preserve">تخت روز </t>
  </si>
  <si>
    <t xml:space="preserve">تخت روز / قلم دارو  </t>
  </si>
  <si>
    <t xml:space="preserve">تعداد ساختمان </t>
  </si>
  <si>
    <t>رديف هاي متمركز هزينه اي</t>
  </si>
  <si>
    <t>اختصاصي</t>
  </si>
  <si>
    <t>قرارداد مدیریت، تعمیرات و قطعات رایانه و شبکه ها</t>
  </si>
  <si>
    <t>قرارداد ماده 88</t>
  </si>
  <si>
    <t xml:space="preserve">ساير هزينه هاي سرباري </t>
  </si>
  <si>
    <t>دانشگاه علوم پزشكي و خدمات بهداشتي درماني .....</t>
  </si>
  <si>
    <t>تفاهم نامه عملياتي سال 1397</t>
  </si>
  <si>
    <t xml:space="preserve">شرح </t>
  </si>
  <si>
    <t xml:space="preserve">سقف تبصره 3ماده 14آئین نامه مالی و معاملاتی </t>
  </si>
  <si>
    <t xml:space="preserve">سقف ماده 45 آئین نامه مالی و معاملاتی </t>
  </si>
  <si>
    <t>بدهی واحد از محل کمکهای پرداختی ستاد دانشگاه</t>
  </si>
  <si>
    <t xml:space="preserve">مدیریت برنامه ریزی ، بودچه و پایش عملکرد </t>
  </si>
  <si>
    <t>تفاهم نامه عملياتي سال1397</t>
  </si>
  <si>
    <t xml:space="preserve">آرم دانشگاه </t>
  </si>
  <si>
    <t>عنوان دستگاه : دانشگاه علوم پزشكي و خدمات بهداشتي درماني......- بهداشت و درمان</t>
  </si>
  <si>
    <t xml:space="preserve">مدیریت برنامه ریزی ، بودجه  و پایش عملکرد </t>
  </si>
  <si>
    <t>تفاهم نامه  عملياتي سال 1397</t>
  </si>
  <si>
    <t xml:space="preserve">فرم شماره 6 : بودجه ریزی بر مبنای عملکرد </t>
  </si>
  <si>
    <t xml:space="preserve">برنامه  </t>
  </si>
  <si>
    <t xml:space="preserve">سنجه عملکرد  </t>
  </si>
  <si>
    <t xml:space="preserve">هزینه واحد </t>
  </si>
  <si>
    <t>منبع اعتبار</t>
  </si>
  <si>
    <t>مبلغ ( میلیون ریال )</t>
  </si>
  <si>
    <t>تاریخ و امضاء</t>
  </si>
  <si>
    <t>مديريت برنامه ريزي ، بودجه و پایش عملکرد</t>
  </si>
  <si>
    <t xml:space="preserve">ردیف </t>
  </si>
  <si>
    <t xml:space="preserve">جمع کل </t>
  </si>
  <si>
    <t>فرم شماره 3 -سایر هزینه های پرسنلی</t>
  </si>
  <si>
    <t xml:space="preserve">فرم شماره 4 -سایر هزینه ها </t>
  </si>
  <si>
    <t>مديريت برنامه ريزي، بودجه و پایش عملکرد</t>
  </si>
  <si>
    <t>معاونت توسعه مدیریت و  منابع</t>
  </si>
  <si>
    <t>برنامه  /طرح</t>
  </si>
  <si>
    <t>متراژ / تعداد</t>
  </si>
  <si>
    <t>آرم دانشگاه</t>
  </si>
  <si>
    <t>مدیر بودجه</t>
  </si>
  <si>
    <t>مدیر مالی</t>
  </si>
  <si>
    <t>معاون توسعه مدیریت و منابع</t>
  </si>
  <si>
    <t>مسئول امور مالی واحد</t>
  </si>
  <si>
    <t>با تشخیص رئیس دانشگاه</t>
  </si>
  <si>
    <t xml:space="preserve">تملك دارائي هاي سرمايه اي/ افزایش دارائیها </t>
  </si>
  <si>
    <t>اختصاصی</t>
  </si>
  <si>
    <t>سایر منابع</t>
  </si>
  <si>
    <t>اعتبارات عمومی</t>
  </si>
  <si>
    <t>كمك هزينه ورزشي كاركنان (تبصره 3 ماده 14 آئين نامه مالي و معاملاتي)</t>
  </si>
  <si>
    <t xml:space="preserve">فرم شماره 5 : تملك دارائيهاي سرمايه اي / افزایش دارائیها ( جاری و غیر جاری ) </t>
  </si>
  <si>
    <t>بررسی قواعد حرفه :</t>
  </si>
  <si>
    <t xml:space="preserve"> محروميت از مطب كاركنان هيئت علمي و غير هيئت علمي</t>
  </si>
  <si>
    <t xml:space="preserve"> محروميت از مطب كاركنان هيئت علمي و غير هيئت علمي(تبصره 3 ماده 14 آئين نامه مالي و معاملاتي)</t>
  </si>
  <si>
    <t xml:space="preserve"> اضافه كار و بیمه تأمین اجتماعی اضافه کار كاركنان(رسمي، رسمي بيمه اي، پيماني، طرحي و قراردادي)</t>
  </si>
  <si>
    <t xml:space="preserve"> كارانه پزشكان </t>
  </si>
  <si>
    <t xml:space="preserve"> كمك به حساب پس انداز كار كنان</t>
  </si>
  <si>
    <t xml:space="preserve"> كمك هزينه مسكن </t>
  </si>
  <si>
    <t xml:space="preserve"> كمك هزينه غذا</t>
  </si>
  <si>
    <t xml:space="preserve"> جيره غير نقدي </t>
  </si>
  <si>
    <t xml:space="preserve"> کمک هزینه ایاب و ذهاب</t>
  </si>
  <si>
    <t xml:space="preserve"> كمك هزينه مهد كودك، فوت و ازدواج، بيمه عمر، بيمه مكمل، هزينه درمان جانبازان و..... )</t>
  </si>
  <si>
    <t xml:space="preserve"> كمك هزينه آموزش ضمن خدمت </t>
  </si>
  <si>
    <t xml:space="preserve"> كمك هزينه تحصيلي (ماده 47)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</si>
  <si>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</si>
  <si>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</si>
  <si>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</si>
  <si>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</si>
  <si>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</si>
  <si>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</si>
  <si>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</si>
  <si>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</si>
  <si>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</si>
  <si>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اجرت و حق الزحمه های ی</t>
  </si>
  <si>
    <t xml:space="preserve"> عوارض شهرداري ، بيمه خودروها و ساختمانها ، ماليات بر ارزش افزوده و ...</t>
  </si>
  <si>
    <t xml:space="preserve"> اجاره </t>
  </si>
  <si>
    <t>هزینه های سایر فصول (تبصره 3 ماده 14 آئين نامه مالي و معاملاتي)</t>
  </si>
  <si>
    <t>هزینه های سایر فصول (ماده 45 آئين نامه مالي و معاملاتي)</t>
  </si>
  <si>
    <t xml:space="preserve">ماموریت </t>
  </si>
  <si>
    <t>پاداش پایان خدمت</t>
  </si>
  <si>
    <t>بازخرید مرخصی</t>
  </si>
  <si>
    <t xml:space="preserve"> پاداش روز كارمند ، پرستار و پزشك، پاداش روز زن و مرد، جوايز دانش آموزان ممتاز،  پاداش و حق مديريت </t>
  </si>
  <si>
    <t>اجرت و حق الزحمه های (  ماده 47 )</t>
  </si>
  <si>
    <t xml:space="preserve"> ديون</t>
  </si>
  <si>
    <t>جمع حقوق و مزایای سایر پرسنل</t>
  </si>
  <si>
    <t>ذخیره سنوات و بازخرید مرخصی پرسنل قراردادی</t>
  </si>
  <si>
    <t>سایر منابع به شرط وصول</t>
  </si>
  <si>
    <t>رئیس امور مالی واحد</t>
  </si>
  <si>
    <t>ردیف های متمرکز وزارتی</t>
  </si>
  <si>
    <t>ردیفهای وزارتی</t>
  </si>
  <si>
    <t>درآمد اختصاصی</t>
  </si>
  <si>
    <t>توسعه تحقیقات علوم پزشکی</t>
  </si>
  <si>
    <t>هزینه طرحهای تحقیقاتی</t>
  </si>
  <si>
    <t xml:space="preserve">پرداخت هزينه چاپ كتب  و انتشار مقالات </t>
  </si>
  <si>
    <t>عمومی</t>
  </si>
  <si>
    <t>رئیس مرکز  تحقیقاتی</t>
  </si>
  <si>
    <t>مرکز تحقیقاتی.................................</t>
  </si>
  <si>
    <t>دانشگاه علوم پزشكي وخدمات بهداشتي درماني ..... - اجراي برنامه هاي آموزشي</t>
  </si>
  <si>
    <t>مديريت برنامه ريزي ، بودجه و پايش عملكرد</t>
  </si>
  <si>
    <t xml:space="preserve">فرم شماره 1 : مجموع اعتبارات به تفکیک برنامه و منبع اعتبار </t>
  </si>
  <si>
    <t xml:space="preserve"> الف- بخش هزینه ای </t>
  </si>
  <si>
    <t xml:space="preserve">برنامه </t>
  </si>
  <si>
    <t>مصارف</t>
  </si>
  <si>
    <t>كاركنان هيئت علمي</t>
  </si>
  <si>
    <t>كاركنان غير هيئت علمي</t>
  </si>
  <si>
    <t>سایر هزینه های پرسنلی</t>
  </si>
  <si>
    <t xml:space="preserve">حقوق و مزاياي مستمر كاركنان رسمی و پیمانی </t>
  </si>
  <si>
    <t>حقوق و مزاياي مستمر كاركنان سایر</t>
  </si>
  <si>
    <t xml:space="preserve">حقوق و مزاياي مستمر كاركنان </t>
  </si>
  <si>
    <t>ساير هزينه هاي پرسنلي</t>
  </si>
  <si>
    <t xml:space="preserve">سایر منابع از محل اعتبارات دانشگاه </t>
  </si>
  <si>
    <t>1تا3 درصد اعتبارات پژوهش</t>
  </si>
  <si>
    <t xml:space="preserve">سایر منابع به شرط وصول </t>
  </si>
  <si>
    <t xml:space="preserve">ب- بخش  تملک دارائیهای سرمایه ای </t>
  </si>
  <si>
    <t>اعتبارات و هزينه تملك دارائيهاي سرمايه اي / افزایش دارائیها ( جاری و غیر جاری)</t>
  </si>
  <si>
    <t>تعميرات اساسي</t>
  </si>
  <si>
    <t xml:space="preserve">تامين تجهيزات آموزشي و كمك آموزشي </t>
  </si>
  <si>
    <t xml:space="preserve">تامين تجهيزات آزمايشگاهي </t>
  </si>
  <si>
    <t>جمع تملك دارائيهاي سرمايه اي</t>
  </si>
  <si>
    <t xml:space="preserve">معاون توسعه مديريت وبرنامه ريزي منابع </t>
  </si>
  <si>
    <t>رئیس امور مالی</t>
  </si>
  <si>
    <t>تاریخ وامضاء</t>
  </si>
  <si>
    <t xml:space="preserve">مدیریت برنامه ریزی ، بودجه و پایش عملکرد </t>
  </si>
  <si>
    <t>تفاهم نامه عملیاتی سال 1397</t>
  </si>
  <si>
    <t xml:space="preserve">فرم 2: حقوق و مزایای مستمر </t>
  </si>
  <si>
    <t>ردیف</t>
  </si>
  <si>
    <t>هزینه های عملیاتی</t>
  </si>
  <si>
    <t xml:space="preserve">جمع كل منابع عمومي و درآمد اختصاصي </t>
  </si>
  <si>
    <t>پرداخت حقوق و مزاياي كاركنان رسمي و پيماني هيئت علمي</t>
  </si>
  <si>
    <t>پرداخت عيدي كاركنان رسمي و پيماني هيئت علمي</t>
  </si>
  <si>
    <t>پرداخت بيمه تأمين اجتماعي و حدمات درمانی كاركنان رسمی و پيماني هيئت علمي</t>
  </si>
  <si>
    <t>پرداخت حقوق و مزاياي كاركنان رسمي و پيماني غير هيئت علمي</t>
  </si>
  <si>
    <t>پرداخت عيدي كاركنان رسمي و پيماني غير هيئت علمي</t>
  </si>
  <si>
    <t>پرداخت بيمه تأمين اجتماعي  و خدمات درمانی كاركنان پيماني غير هيئت علمي</t>
  </si>
  <si>
    <t>پرداخت حقوق ومزاياي پرسنل قراردادي</t>
  </si>
  <si>
    <t>پرداخت عیدی پرسنل قراردادي</t>
  </si>
  <si>
    <t>پرداخت بيمه تامين اجتماعي پرسنل قراردادي</t>
  </si>
  <si>
    <t>پرداخت حقوق و مزاياي كاركنان طرحي و ضریب کا هیئت علمی</t>
  </si>
  <si>
    <t xml:space="preserve">پرداخت عیدی کارکنان طرحی  و ضریب کاهيئت علمی </t>
  </si>
  <si>
    <t>پرداخت بيمه تامين اجتماعي كاركنان طرحی و ضریب کا هيئت علمي</t>
  </si>
  <si>
    <t>پرداخت حقوق و مزاياي كاركنان طرحي غیرهیئت علمی</t>
  </si>
  <si>
    <t>پرداخت عیدی کارکنان طرحی غیر هيئت  علمی</t>
  </si>
  <si>
    <t>پرداخت بيمه تامين اجتماعي كاركنان غيرهيئت علمي</t>
  </si>
  <si>
    <t>پرداخت حقوق و مزاياي كاركنان خريد خدمت</t>
  </si>
  <si>
    <t>پرداخت عيدي كاركنان خريد خدمت</t>
  </si>
  <si>
    <t>پرداخت بيمه تامين اجتماعي كاركنان خريد خدمت</t>
  </si>
  <si>
    <t>جمع حقوق ومزاياي مستمر( دراختيار وزارت دارائي)</t>
  </si>
  <si>
    <t>پرداخت حقوق و مزایای سایر کارکنان</t>
  </si>
  <si>
    <t>پرداخت عیدی سایر کارکنان</t>
  </si>
  <si>
    <t>پرداخت بیمه تامین اجتماعی کارکنان</t>
  </si>
  <si>
    <t>مديريت برنامه ريزي، بودجه و پايش عملكرد</t>
  </si>
  <si>
    <t>تفاهم نامه عملياتي  سال 1397</t>
  </si>
  <si>
    <t xml:space="preserve">فرم شماره 7 : اطلاعات نيروي انساني </t>
  </si>
  <si>
    <t xml:space="preserve">بخش الف- تعداد نيروي انساني به تفكيك نوع استخدام (ابتداي سال 1397) </t>
  </si>
  <si>
    <t>طرحي</t>
  </si>
  <si>
    <t xml:space="preserve">قراردادکارمعین - حرفه ای </t>
  </si>
  <si>
    <t xml:space="preserve">قراردادکارمعین - غیر حرفه ای </t>
  </si>
  <si>
    <t>سایر پرسنل ( روزمزد ، تابع قانون کار و....)</t>
  </si>
  <si>
    <t xml:space="preserve">شرکتی  </t>
  </si>
  <si>
    <t>جمع کل</t>
  </si>
  <si>
    <t xml:space="preserve">بخش ب- تعداد نيروي انساني ورودي و خروجي غير هيئت علمي  (پيش بيني درسال 1397) </t>
  </si>
  <si>
    <t xml:space="preserve">پيماني </t>
  </si>
  <si>
    <t>پيش بيني بازنشستگان</t>
  </si>
  <si>
    <t xml:space="preserve">نیروهای ورودی </t>
  </si>
  <si>
    <t xml:space="preserve">نيروهاي خروجی </t>
  </si>
  <si>
    <t>بخش ج- تعداد نيروي انساني  غير هيئت علمي به تفكيك نوع استخدام (انتهاي سال 1397)</t>
  </si>
  <si>
    <t>بخش د- تعداد كاركنان عضو هيئت علمي  به تفكيك نوع استخدام ( ابتدای سال 1397)</t>
  </si>
  <si>
    <t xml:space="preserve">طرحي / ضريب K/ تعهدي </t>
  </si>
  <si>
    <t>بخش د- تعداد كاركنان عضو هيئت علمي  به تفكيك نوع استخدام (پیش بینی در سال 1397)</t>
  </si>
  <si>
    <t>رسمی بیمه ای</t>
  </si>
  <si>
    <t>بخش د- تعداد كاركنان عضو هيئت علمي  به تفكيك نوع استخدام ( انتهای سال 1397)</t>
  </si>
  <si>
    <t xml:space="preserve">رئيس دانشكده </t>
  </si>
  <si>
    <t xml:space="preserve">مدیر توسعه سازمان  و سرمایه انسانی </t>
  </si>
  <si>
    <t xml:space="preserve">  معاون توسعه مديريت وبرنامه ريزي منابع</t>
  </si>
  <si>
    <t>تاريخ و امضاء</t>
  </si>
  <si>
    <t>تاريخ وامضاء</t>
  </si>
  <si>
    <t>مرکز تحقیقاتی .....</t>
  </si>
  <si>
    <t>رديف دستگاه : مرکز تحقیقاتی (            )</t>
  </si>
  <si>
    <t>نام واحد : مرکز تحقیقاتی</t>
  </si>
  <si>
    <t>نام مرکز تحقیقاتی :</t>
  </si>
  <si>
    <t>مرکز تحقیقاتی   ..........................</t>
  </si>
  <si>
    <t>عنوان دستگاه : دانشگاه علوم پزشكي و خدمات بهداشتي درماني ...- مرکز تحقیقاتی</t>
  </si>
  <si>
    <t xml:space="preserve">عنوان دستگاه  :  دانشگاه علوم پزشكي و خدمات بهداشتي درماني ...... -مرکز تحقیقاتی </t>
  </si>
  <si>
    <t>رديف هاي متمركز وزارتی</t>
  </si>
  <si>
    <t>سایر منابع از محل اعتبارات دانشگاه</t>
  </si>
  <si>
    <t>1 تا 3 درصد سهم پژوهش</t>
  </si>
  <si>
    <t>مرکز تحقیقاتی........................</t>
  </si>
  <si>
    <t>عنوان دستگاه : دانشگاه علوم پزشكي و خدمات بهداشتي درماني ......  - مرکز تحقیقاتی</t>
  </si>
  <si>
    <t>رئیس مرکز</t>
  </si>
  <si>
    <t>معاون پژوهشی</t>
  </si>
  <si>
    <t>ارایه خدمات پژوهشی</t>
  </si>
  <si>
    <t>پروژه</t>
  </si>
  <si>
    <t>مرکز تحقیقاتی ....................</t>
  </si>
  <si>
    <t>عنوان دستگاه : دانشگاه علوم پزشكي وخدمات بهداشتي درماني .... مرکز تحقیقاتی</t>
  </si>
  <si>
    <t>نام مرکز :</t>
  </si>
  <si>
    <t>مرکز تحقیقاتی .....................................</t>
  </si>
  <si>
    <t>عنوان دستگاه : دانشگاه علوم پزشكي و خدمات بهداشتي درماني...- مرکز تحقیقاتی</t>
  </si>
</sst>
</file>

<file path=xl/styles.xml><?xml version="1.0" encoding="utf-8"?>
<styleSheet xmlns="http://schemas.openxmlformats.org/spreadsheetml/2006/main">
  <fonts count="23">
    <font>
      <sz val="11"/>
      <color theme="1"/>
      <name val="Book Antiqua"/>
      <family val="2"/>
      <scheme val="minor"/>
    </font>
    <font>
      <sz val="11"/>
      <color theme="1"/>
      <name val="Book Antiqua"/>
      <family val="2"/>
      <charset val="178"/>
      <scheme val="minor"/>
    </font>
    <font>
      <sz val="11"/>
      <color theme="1"/>
      <name val="Book Antiqua"/>
      <family val="2"/>
      <scheme val="minor"/>
    </font>
    <font>
      <sz val="10"/>
      <color theme="1"/>
      <name val="B Yekan"/>
      <charset val="178"/>
    </font>
    <font>
      <b/>
      <sz val="10"/>
      <color theme="1"/>
      <name val="B Yekan"/>
      <charset val="178"/>
    </font>
    <font>
      <b/>
      <i/>
      <sz val="10"/>
      <color theme="1"/>
      <name val="B Yekan"/>
      <charset val="178"/>
    </font>
    <font>
      <b/>
      <sz val="14"/>
      <name val="B Yekan"/>
      <charset val="178"/>
    </font>
    <font>
      <sz val="14"/>
      <color theme="1"/>
      <name val="B Yekan"/>
      <charset val="178"/>
    </font>
    <font>
      <sz val="14"/>
      <name val="B Yekan"/>
      <charset val="178"/>
    </font>
    <font>
      <sz val="12"/>
      <name val="B Yekan"/>
      <charset val="178"/>
    </font>
    <font>
      <sz val="10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0"/>
      <name val="B Yekan"/>
      <charset val="178"/>
    </font>
    <font>
      <sz val="10"/>
      <color theme="0"/>
      <name val="B Yekan"/>
      <charset val="178"/>
    </font>
    <font>
      <sz val="11"/>
      <name val="B Yekan"/>
      <charset val="178"/>
    </font>
    <font>
      <sz val="11"/>
      <color theme="1"/>
      <name val="B Yekan"/>
      <charset val="178"/>
    </font>
    <font>
      <sz val="11"/>
      <color theme="1"/>
      <name val="Arial"/>
      <family val="2"/>
    </font>
    <font>
      <sz val="22"/>
      <name val="B Yekan"/>
      <charset val="178"/>
    </font>
    <font>
      <sz val="10"/>
      <color indexed="8"/>
      <name val="B Yekan"/>
      <charset val="178"/>
    </font>
    <font>
      <sz val="16"/>
      <color theme="1"/>
      <name val="B Yekan"/>
      <charset val="178"/>
    </font>
    <font>
      <sz val="20"/>
      <color indexed="8"/>
      <name val="B Yekan"/>
      <charset val="178"/>
    </font>
    <font>
      <sz val="18"/>
      <color theme="1"/>
      <name val="B Yekan"/>
      <charset val="178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125">
        <bgColor theme="8" tint="0.79995117038483843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/>
  </cellStyleXfs>
  <cellXfs count="4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justify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0" fontId="7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readingOrder="2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readingOrder="2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0" xfId="0" applyFont="1" applyBorder="1"/>
    <xf numFmtId="0" fontId="10" fillId="0" borderId="3" xfId="0" applyFont="1" applyBorder="1" applyAlignment="1">
      <alignment vertical="center" readingOrder="2"/>
    </xf>
    <xf numFmtId="0" fontId="10" fillId="0" borderId="0" xfId="0" applyFont="1" applyBorder="1" applyAlignment="1">
      <alignment vertical="center" readingOrder="2"/>
    </xf>
    <xf numFmtId="0" fontId="3" fillId="5" borderId="1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 readingOrder="2"/>
    </xf>
    <xf numFmtId="3" fontId="10" fillId="0" borderId="24" xfId="0" applyNumberFormat="1" applyFont="1" applyBorder="1" applyAlignment="1">
      <alignment horizontal="center" vertical="center" readingOrder="2"/>
    </xf>
    <xf numFmtId="3" fontId="10" fillId="0" borderId="27" xfId="0" applyNumberFormat="1" applyFont="1" applyBorder="1" applyAlignment="1">
      <alignment horizontal="center" vertical="center" readingOrder="2"/>
    </xf>
    <xf numFmtId="0" fontId="9" fillId="0" borderId="3" xfId="0" applyFont="1" applyBorder="1" applyAlignment="1">
      <alignment vertical="center" readingOrder="2"/>
    </xf>
    <xf numFmtId="0" fontId="10" fillId="0" borderId="9" xfId="0" applyFont="1" applyBorder="1" applyAlignment="1">
      <alignment vertical="center" readingOrder="2"/>
    </xf>
    <xf numFmtId="0" fontId="10" fillId="0" borderId="5" xfId="0" applyFont="1" applyBorder="1" applyAlignment="1">
      <alignment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12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 wrapText="1" readingOrder="2"/>
    </xf>
    <xf numFmtId="3" fontId="3" fillId="4" borderId="26" xfId="0" applyNumberFormat="1" applyFont="1" applyFill="1" applyBorder="1" applyAlignment="1">
      <alignment horizontal="center" vertical="center"/>
    </xf>
    <xf numFmtId="3" fontId="3" fillId="4" borderId="2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readingOrder="2"/>
    </xf>
    <xf numFmtId="0" fontId="10" fillId="0" borderId="12" xfId="0" applyFont="1" applyFill="1" applyBorder="1" applyAlignment="1">
      <alignment horizontal="right" vertical="center" wrapText="1" readingOrder="2"/>
    </xf>
    <xf numFmtId="0" fontId="14" fillId="0" borderId="0" xfId="0" applyFont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 readingOrder="2"/>
    </xf>
    <xf numFmtId="0" fontId="10" fillId="0" borderId="23" xfId="0" applyFont="1" applyFill="1" applyBorder="1" applyAlignment="1">
      <alignment horizontal="center" vertical="center" readingOrder="2"/>
    </xf>
    <xf numFmtId="3" fontId="10" fillId="4" borderId="26" xfId="0" applyNumberFormat="1" applyFont="1" applyFill="1" applyBorder="1" applyAlignment="1">
      <alignment horizontal="center" vertical="center" readingOrder="2"/>
    </xf>
    <xf numFmtId="3" fontId="10" fillId="4" borderId="27" xfId="0" applyNumberFormat="1" applyFont="1" applyFill="1" applyBorder="1" applyAlignment="1">
      <alignment horizontal="center" vertical="center" readingOrder="2"/>
    </xf>
    <xf numFmtId="0" fontId="10" fillId="0" borderId="7" xfId="0" applyFont="1" applyBorder="1" applyAlignment="1">
      <alignment vertical="center" readingOrder="2"/>
    </xf>
    <xf numFmtId="0" fontId="10" fillId="0" borderId="8" xfId="0" applyFont="1" applyBorder="1" applyAlignment="1">
      <alignment vertical="center" readingOrder="2"/>
    </xf>
    <xf numFmtId="0" fontId="3" fillId="0" borderId="12" xfId="0" applyFont="1" applyBorder="1" applyAlignment="1">
      <alignment horizontal="center" vertical="justify"/>
    </xf>
    <xf numFmtId="0" fontId="3" fillId="5" borderId="12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 readingOrder="2"/>
    </xf>
    <xf numFmtId="0" fontId="10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readingOrder="2"/>
    </xf>
    <xf numFmtId="0" fontId="10" fillId="5" borderId="12" xfId="0" applyFont="1" applyFill="1" applyBorder="1" applyAlignment="1">
      <alignment horizontal="center" vertical="center" readingOrder="2"/>
    </xf>
    <xf numFmtId="0" fontId="9" fillId="0" borderId="3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10" fillId="5" borderId="1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9" fillId="0" borderId="3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readingOrder="2"/>
    </xf>
    <xf numFmtId="3" fontId="10" fillId="0" borderId="26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3" fontId="3" fillId="0" borderId="1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 readingOrder="2"/>
    </xf>
    <xf numFmtId="0" fontId="10" fillId="3" borderId="23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Border="1"/>
    <xf numFmtId="0" fontId="19" fillId="8" borderId="12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/>
    </xf>
    <xf numFmtId="0" fontId="19" fillId="8" borderId="24" xfId="3" applyFont="1" applyFill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/>
    </xf>
    <xf numFmtId="3" fontId="19" fillId="0" borderId="12" xfId="3" applyNumberFormat="1" applyFont="1" applyBorder="1" applyAlignment="1">
      <alignment horizontal="center"/>
    </xf>
    <xf numFmtId="3" fontId="19" fillId="7" borderId="12" xfId="3" applyNumberFormat="1" applyFont="1" applyFill="1" applyBorder="1" applyAlignment="1">
      <alignment horizontal="center"/>
    </xf>
    <xf numFmtId="3" fontId="19" fillId="2" borderId="12" xfId="3" applyNumberFormat="1" applyFont="1" applyFill="1" applyBorder="1" applyAlignment="1">
      <alignment horizontal="center"/>
    </xf>
    <xf numFmtId="0" fontId="19" fillId="7" borderId="12" xfId="3" applyFont="1" applyFill="1" applyBorder="1" applyAlignment="1">
      <alignment horizontal="center"/>
    </xf>
    <xf numFmtId="3" fontId="19" fillId="2" borderId="24" xfId="3" applyNumberFormat="1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/>
    </xf>
    <xf numFmtId="3" fontId="19" fillId="6" borderId="12" xfId="3" applyNumberFormat="1" applyFont="1" applyFill="1" applyBorder="1" applyAlignment="1">
      <alignment horizontal="center"/>
    </xf>
    <xf numFmtId="3" fontId="19" fillId="0" borderId="12" xfId="3" applyNumberFormat="1" applyFont="1" applyBorder="1" applyAlignment="1">
      <alignment horizontal="center" vertical="center"/>
    </xf>
    <xf numFmtId="3" fontId="19" fillId="3" borderId="12" xfId="3" applyNumberFormat="1" applyFont="1" applyFill="1" applyBorder="1" applyAlignment="1">
      <alignment horizontal="center"/>
    </xf>
    <xf numFmtId="0" fontId="19" fillId="9" borderId="12" xfId="3" applyFont="1" applyFill="1" applyBorder="1" applyAlignment="1">
      <alignment horizontal="center" vertical="center"/>
    </xf>
    <xf numFmtId="3" fontId="19" fillId="9" borderId="12" xfId="3" applyNumberFormat="1" applyFont="1" applyFill="1" applyBorder="1" applyAlignment="1">
      <alignment horizontal="center" vertical="center"/>
    </xf>
    <xf numFmtId="0" fontId="19" fillId="10" borderId="12" xfId="3" applyFont="1" applyFill="1" applyBorder="1" applyAlignment="1">
      <alignment horizontal="center"/>
    </xf>
    <xf numFmtId="3" fontId="19" fillId="11" borderId="12" xfId="3" applyNumberFormat="1" applyFont="1" applyFill="1" applyBorder="1" applyAlignment="1">
      <alignment horizontal="center" vertical="center"/>
    </xf>
    <xf numFmtId="0" fontId="19" fillId="1" borderId="12" xfId="3" applyFont="1" applyFill="1" applyBorder="1" applyAlignment="1">
      <alignment horizontal="center"/>
    </xf>
    <xf numFmtId="3" fontId="19" fillId="7" borderId="12" xfId="3" applyNumberFormat="1" applyFont="1" applyFill="1" applyBorder="1" applyAlignment="1">
      <alignment horizontal="center" vertical="center"/>
    </xf>
    <xf numFmtId="0" fontId="19" fillId="12" borderId="12" xfId="3" applyFont="1" applyFill="1" applyBorder="1" applyAlignment="1">
      <alignment horizontal="center" vertical="center"/>
    </xf>
    <xf numFmtId="3" fontId="19" fillId="12" borderId="12" xfId="3" applyNumberFormat="1" applyFont="1" applyFill="1" applyBorder="1" applyAlignment="1">
      <alignment horizontal="center" vertical="center"/>
    </xf>
    <xf numFmtId="3" fontId="19" fillId="12" borderId="24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9" fillId="4" borderId="12" xfId="3" applyFont="1" applyFill="1" applyBorder="1" applyAlignment="1">
      <alignment horizontal="center" vertical="center"/>
    </xf>
    <xf numFmtId="3" fontId="19" fillId="4" borderId="12" xfId="3" applyNumberFormat="1" applyFont="1" applyFill="1" applyBorder="1" applyAlignment="1">
      <alignment horizontal="center" vertical="center"/>
    </xf>
    <xf numFmtId="3" fontId="19" fillId="13" borderId="12" xfId="3" applyNumberFormat="1" applyFont="1" applyFill="1" applyBorder="1" applyAlignment="1">
      <alignment horizontal="center" vertical="center"/>
    </xf>
    <xf numFmtId="3" fontId="19" fillId="14" borderId="26" xfId="3" applyNumberFormat="1" applyFont="1" applyFill="1" applyBorder="1" applyAlignment="1">
      <alignment horizontal="center" vertical="center"/>
    </xf>
    <xf numFmtId="3" fontId="19" fillId="14" borderId="27" xfId="3" applyNumberFormat="1" applyFont="1" applyFill="1" applyBorder="1" applyAlignment="1">
      <alignment horizontal="center" vertical="center"/>
    </xf>
    <xf numFmtId="0" fontId="20" fillId="0" borderId="0" xfId="3" applyFont="1"/>
    <xf numFmtId="0" fontId="3" fillId="3" borderId="0" xfId="3" applyFont="1" applyFill="1"/>
    <xf numFmtId="0" fontId="3" fillId="0" borderId="0" xfId="3" applyFont="1" applyAlignment="1">
      <alignment horizontal="center" vertical="center" wrapText="1"/>
    </xf>
    <xf numFmtId="0" fontId="19" fillId="0" borderId="12" xfId="3" applyFont="1" applyFill="1" applyBorder="1" applyAlignment="1">
      <alignment horizontal="center"/>
    </xf>
    <xf numFmtId="3" fontId="19" fillId="0" borderId="24" xfId="3" applyNumberFormat="1" applyFont="1" applyBorder="1" applyAlignment="1">
      <alignment horizontal="center" vertical="center"/>
    </xf>
    <xf numFmtId="0" fontId="19" fillId="14" borderId="26" xfId="3" applyFont="1" applyFill="1" applyBorder="1" applyAlignment="1">
      <alignment horizontal="center"/>
    </xf>
    <xf numFmtId="0" fontId="3" fillId="0" borderId="18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57" xfId="3" applyFont="1" applyBorder="1"/>
    <xf numFmtId="0" fontId="3" fillId="0" borderId="58" xfId="3" applyFont="1" applyBorder="1"/>
    <xf numFmtId="0" fontId="22" fillId="0" borderId="0" xfId="3" applyFont="1"/>
    <xf numFmtId="0" fontId="10" fillId="16" borderId="23" xfId="3" applyFont="1" applyFill="1" applyBorder="1" applyAlignment="1">
      <alignment horizontal="center" vertical="center" wrapText="1" readingOrder="2"/>
    </xf>
    <xf numFmtId="0" fontId="10" fillId="16" borderId="12" xfId="3" applyFont="1" applyFill="1" applyBorder="1" applyAlignment="1">
      <alignment horizontal="right" vertical="center" readingOrder="2"/>
    </xf>
    <xf numFmtId="0" fontId="10" fillId="16" borderId="12" xfId="3" applyFont="1" applyFill="1" applyBorder="1" applyAlignment="1">
      <alignment horizontal="center" vertical="center" readingOrder="2"/>
    </xf>
    <xf numFmtId="3" fontId="19" fillId="16" borderId="12" xfId="3" applyNumberFormat="1" applyFont="1" applyFill="1" applyBorder="1" applyAlignment="1">
      <alignment horizontal="center"/>
    </xf>
    <xf numFmtId="3" fontId="10" fillId="16" borderId="24" xfId="3" applyNumberFormat="1" applyFont="1" applyFill="1" applyBorder="1" applyAlignment="1">
      <alignment horizontal="center"/>
    </xf>
    <xf numFmtId="0" fontId="10" fillId="3" borderId="23" xfId="3" applyFont="1" applyFill="1" applyBorder="1" applyAlignment="1">
      <alignment horizontal="center" vertical="center" wrapText="1" readingOrder="2"/>
    </xf>
    <xf numFmtId="0" fontId="10" fillId="3" borderId="12" xfId="3" applyFont="1" applyFill="1" applyBorder="1" applyAlignment="1">
      <alignment horizontal="right" vertical="center" readingOrder="2"/>
    </xf>
    <xf numFmtId="0" fontId="10" fillId="3" borderId="12" xfId="3" applyFont="1" applyFill="1" applyBorder="1" applyAlignment="1">
      <alignment horizontal="center" vertical="center" readingOrder="2"/>
    </xf>
    <xf numFmtId="3" fontId="10" fillId="3" borderId="24" xfId="3" applyNumberFormat="1" applyFont="1" applyFill="1" applyBorder="1" applyAlignment="1">
      <alignment horizontal="center"/>
    </xf>
    <xf numFmtId="3" fontId="3" fillId="3" borderId="0" xfId="3" applyNumberFormat="1" applyFont="1" applyFill="1"/>
    <xf numFmtId="0" fontId="19" fillId="3" borderId="28" xfId="3" applyFont="1" applyFill="1" applyBorder="1" applyAlignment="1">
      <alignment horizontal="center" vertical="center"/>
    </xf>
    <xf numFmtId="0" fontId="19" fillId="3" borderId="13" xfId="3" applyFont="1" applyFill="1" applyBorder="1" applyAlignment="1">
      <alignment horizontal="right" vertical="center"/>
    </xf>
    <xf numFmtId="0" fontId="19" fillId="3" borderId="13" xfId="3" applyFont="1" applyFill="1" applyBorder="1" applyAlignment="1">
      <alignment horizontal="center" vertical="center"/>
    </xf>
    <xf numFmtId="3" fontId="19" fillId="3" borderId="13" xfId="3" applyNumberFormat="1" applyFont="1" applyFill="1" applyBorder="1" applyAlignment="1">
      <alignment horizontal="center" vertical="center"/>
    </xf>
    <xf numFmtId="3" fontId="19" fillId="3" borderId="60" xfId="3" applyNumberFormat="1" applyFont="1" applyFill="1" applyBorder="1" applyAlignment="1">
      <alignment horizontal="center" vertical="center"/>
    </xf>
    <xf numFmtId="0" fontId="19" fillId="17" borderId="26" xfId="3" applyFont="1" applyFill="1" applyBorder="1" applyAlignment="1">
      <alignment horizontal="center" vertical="center"/>
    </xf>
    <xf numFmtId="3" fontId="19" fillId="17" borderId="27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18" borderId="12" xfId="3" applyFont="1" applyFill="1" applyBorder="1" applyAlignment="1">
      <alignment horizontal="center" vertical="center" wrapText="1"/>
    </xf>
    <xf numFmtId="0" fontId="3" fillId="18" borderId="12" xfId="3" applyFont="1" applyFill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 readingOrder="2"/>
    </xf>
    <xf numFmtId="0" fontId="10" fillId="0" borderId="12" xfId="3" applyFont="1" applyBorder="1" applyAlignment="1">
      <alignment horizontal="center" vertical="center" wrapText="1" readingOrder="2"/>
    </xf>
    <xf numFmtId="0" fontId="10" fillId="18" borderId="12" xfId="3" applyFont="1" applyFill="1" applyBorder="1" applyAlignment="1">
      <alignment horizontal="center" vertical="center" wrapText="1" readingOrder="2"/>
    </xf>
    <xf numFmtId="0" fontId="10" fillId="19" borderId="12" xfId="3" applyFont="1" applyFill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 readingOrder="2"/>
    </xf>
    <xf numFmtId="0" fontId="10" fillId="0" borderId="26" xfId="3" applyFont="1" applyBorder="1" applyAlignment="1">
      <alignment horizontal="center" vertical="center" wrapText="1" readingOrder="2"/>
    </xf>
    <xf numFmtId="0" fontId="10" fillId="19" borderId="26" xfId="3" applyFont="1" applyFill="1" applyBorder="1" applyAlignment="1">
      <alignment horizontal="center" vertical="center" wrapText="1" readingOrder="2"/>
    </xf>
    <xf numFmtId="0" fontId="3" fillId="18" borderId="26" xfId="3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 readingOrder="2"/>
    </xf>
    <xf numFmtId="0" fontId="10" fillId="3" borderId="0" xfId="3" applyFont="1" applyFill="1" applyBorder="1" applyAlignment="1">
      <alignment horizontal="center" vertical="center" wrapText="1" readingOrder="2"/>
    </xf>
    <xf numFmtId="0" fontId="3" fillId="3" borderId="0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19" fillId="0" borderId="0" xfId="3" applyFont="1"/>
    <xf numFmtId="3" fontId="19" fillId="1" borderId="12" xfId="3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vertical="center" readingOrder="2"/>
    </xf>
    <xf numFmtId="3" fontId="19" fillId="10" borderId="12" xfId="3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4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9" fillId="0" borderId="6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9" fillId="0" borderId="16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3" fontId="10" fillId="5" borderId="39" xfId="0" applyNumberFormat="1" applyFont="1" applyFill="1" applyBorder="1" applyAlignment="1">
      <alignment horizontal="center" vertical="center" wrapText="1" readingOrder="2"/>
    </xf>
    <xf numFmtId="3" fontId="10" fillId="5" borderId="44" xfId="0" applyNumberFormat="1" applyFont="1" applyFill="1" applyBorder="1" applyAlignment="1">
      <alignment horizontal="center" vertical="center" wrapText="1" readingOrder="2"/>
    </xf>
    <xf numFmtId="3" fontId="10" fillId="0" borderId="48" xfId="0" applyNumberFormat="1" applyFont="1" applyBorder="1" applyAlignment="1">
      <alignment horizontal="center" vertical="center" wrapText="1" readingOrder="2"/>
    </xf>
    <xf numFmtId="3" fontId="10" fillId="0" borderId="15" xfId="0" applyNumberFormat="1" applyFont="1" applyBorder="1" applyAlignment="1">
      <alignment horizontal="center" vertical="center" wrapText="1" readingOrder="2"/>
    </xf>
    <xf numFmtId="3" fontId="10" fillId="0" borderId="40" xfId="0" applyNumberFormat="1" applyFont="1" applyBorder="1" applyAlignment="1">
      <alignment horizontal="center" vertical="center" wrapText="1" readingOrder="2"/>
    </xf>
    <xf numFmtId="3" fontId="10" fillId="0" borderId="45" xfId="0" applyNumberFormat="1" applyFont="1" applyBorder="1" applyAlignment="1">
      <alignment horizontal="center" vertical="center" wrapText="1" readingOrder="2"/>
    </xf>
    <xf numFmtId="3" fontId="10" fillId="0" borderId="0" xfId="0" applyNumberFormat="1" applyFont="1" applyBorder="1" applyAlignment="1">
      <alignment horizontal="center" vertical="center" readingOrder="2"/>
    </xf>
    <xf numFmtId="0" fontId="10" fillId="5" borderId="3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16" xfId="3" applyFont="1" applyBorder="1" applyAlignment="1">
      <alignment horizontal="right" vertical="center" readingOrder="2"/>
    </xf>
    <xf numFmtId="0" fontId="10" fillId="0" borderId="0" xfId="3" applyFont="1" applyBorder="1" applyAlignment="1">
      <alignment horizontal="right" vertical="center" readingOrder="2"/>
    </xf>
    <xf numFmtId="0" fontId="10" fillId="0" borderId="17" xfId="3" applyFont="1" applyBorder="1" applyAlignment="1">
      <alignment horizontal="right" vertical="center" readingOrder="2"/>
    </xf>
    <xf numFmtId="0" fontId="11" fillId="0" borderId="1" xfId="3" applyFont="1" applyBorder="1" applyAlignment="1">
      <alignment horizontal="center" vertical="center" readingOrder="2"/>
    </xf>
    <xf numFmtId="0" fontId="11" fillId="0" borderId="3" xfId="3" applyFont="1" applyBorder="1" applyAlignment="1">
      <alignment horizontal="center" vertical="center" readingOrder="2"/>
    </xf>
    <xf numFmtId="0" fontId="18" fillId="0" borderId="3" xfId="3" applyFont="1" applyBorder="1" applyAlignment="1">
      <alignment horizontal="center" vertical="center" readingOrder="2"/>
    </xf>
    <xf numFmtId="0" fontId="18" fillId="0" borderId="2" xfId="3" applyFont="1" applyBorder="1" applyAlignment="1">
      <alignment horizontal="center" vertical="center" readingOrder="2"/>
    </xf>
    <xf numFmtId="0" fontId="18" fillId="0" borderId="0" xfId="3" applyFont="1" applyBorder="1" applyAlignment="1">
      <alignment horizontal="center" vertical="center" readingOrder="2"/>
    </xf>
    <xf numFmtId="0" fontId="18" fillId="0" borderId="17" xfId="3" applyFont="1" applyBorder="1" applyAlignment="1">
      <alignment horizontal="center" vertical="center" readingOrder="2"/>
    </xf>
    <xf numFmtId="0" fontId="12" fillId="0" borderId="16" xfId="3" applyFont="1" applyBorder="1" applyAlignment="1">
      <alignment horizontal="center" vertical="center" readingOrder="2"/>
    </xf>
    <xf numFmtId="0" fontId="12" fillId="0" borderId="0" xfId="3" applyFont="1" applyBorder="1" applyAlignment="1">
      <alignment horizontal="center" vertical="center" readingOrder="2"/>
    </xf>
    <xf numFmtId="0" fontId="11" fillId="0" borderId="4" xfId="3" applyFont="1" applyBorder="1" applyAlignment="1">
      <alignment horizontal="center" vertical="center" readingOrder="2"/>
    </xf>
    <xf numFmtId="0" fontId="11" fillId="0" borderId="9" xfId="3" applyFont="1" applyBorder="1" applyAlignment="1">
      <alignment horizontal="center" vertical="center" readingOrder="2"/>
    </xf>
    <xf numFmtId="0" fontId="12" fillId="0" borderId="9" xfId="3" applyFont="1" applyBorder="1" applyAlignment="1">
      <alignment horizontal="center" vertical="center" readingOrder="2"/>
    </xf>
    <xf numFmtId="0" fontId="12" fillId="0" borderId="5" xfId="3" applyFont="1" applyBorder="1" applyAlignment="1">
      <alignment horizontal="center" vertical="center" readingOrder="2"/>
    </xf>
    <xf numFmtId="0" fontId="19" fillId="8" borderId="12" xfId="3" applyFont="1" applyFill="1" applyBorder="1" applyAlignment="1">
      <alignment horizontal="center" vertical="center"/>
    </xf>
    <xf numFmtId="0" fontId="19" fillId="8" borderId="24" xfId="3" applyFont="1" applyFill="1" applyBorder="1" applyAlignment="1">
      <alignment horizontal="center" vertical="center"/>
    </xf>
    <xf numFmtId="0" fontId="19" fillId="0" borderId="28" xfId="3" applyFont="1" applyBorder="1" applyAlignment="1">
      <alignment horizontal="right" vertical="center"/>
    </xf>
    <xf numFmtId="0" fontId="19" fillId="0" borderId="43" xfId="3" applyFont="1" applyBorder="1" applyAlignment="1">
      <alignment horizontal="right" vertical="center"/>
    </xf>
    <xf numFmtId="0" fontId="13" fillId="0" borderId="6" xfId="3" applyFont="1" applyBorder="1" applyAlignment="1">
      <alignment horizontal="right" vertical="center" readingOrder="2"/>
    </xf>
    <xf numFmtId="0" fontId="13" fillId="0" borderId="7" xfId="3" applyFont="1" applyBorder="1" applyAlignment="1">
      <alignment horizontal="right" vertical="center" readingOrder="2"/>
    </xf>
    <xf numFmtId="0" fontId="13" fillId="0" borderId="8" xfId="3" applyFont="1" applyBorder="1" applyAlignment="1">
      <alignment horizontal="right" vertical="center" readingOrder="2"/>
    </xf>
    <xf numFmtId="0" fontId="11" fillId="0" borderId="49" xfId="3" applyFont="1" applyBorder="1" applyAlignment="1">
      <alignment horizontal="right"/>
    </xf>
    <xf numFmtId="0" fontId="11" fillId="0" borderId="50" xfId="3" applyFont="1" applyBorder="1" applyAlignment="1">
      <alignment horizontal="right"/>
    </xf>
    <xf numFmtId="0" fontId="10" fillId="0" borderId="0" xfId="3" applyFont="1" applyBorder="1" applyAlignment="1">
      <alignment horizontal="center" vertical="center" readingOrder="2"/>
    </xf>
    <xf numFmtId="0" fontId="10" fillId="0" borderId="17" xfId="3" applyFont="1" applyBorder="1" applyAlignment="1">
      <alignment horizontal="center" vertical="center" readingOrder="2"/>
    </xf>
    <xf numFmtId="0" fontId="19" fillId="8" borderId="20" xfId="3" applyFont="1" applyFill="1" applyBorder="1" applyAlignment="1">
      <alignment horizontal="center" vertical="center"/>
    </xf>
    <xf numFmtId="0" fontId="19" fillId="8" borderId="23" xfId="3" applyFont="1" applyFill="1" applyBorder="1" applyAlignment="1">
      <alignment horizontal="center" vertical="center"/>
    </xf>
    <xf numFmtId="0" fontId="19" fillId="8" borderId="21" xfId="3" applyFont="1" applyFill="1" applyBorder="1" applyAlignment="1">
      <alignment horizontal="center" vertical="center"/>
    </xf>
    <xf numFmtId="0" fontId="19" fillId="8" borderId="21" xfId="3" applyFont="1" applyFill="1" applyBorder="1" applyAlignment="1">
      <alignment horizontal="center"/>
    </xf>
    <xf numFmtId="0" fontId="19" fillId="8" borderId="22" xfId="3" applyFont="1" applyFill="1" applyBorder="1" applyAlignment="1">
      <alignment horizontal="center"/>
    </xf>
    <xf numFmtId="0" fontId="19" fillId="8" borderId="12" xfId="3" applyFont="1" applyFill="1" applyBorder="1" applyAlignment="1">
      <alignment horizontal="center" vertical="center" wrapText="1"/>
    </xf>
    <xf numFmtId="0" fontId="19" fillId="9" borderId="51" xfId="3" applyFont="1" applyFill="1" applyBorder="1" applyAlignment="1">
      <alignment horizontal="center" vertical="center"/>
    </xf>
    <xf numFmtId="0" fontId="19" fillId="9" borderId="52" xfId="3" applyFont="1" applyFill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12" borderId="23" xfId="3" applyFont="1" applyFill="1" applyBorder="1" applyAlignment="1">
      <alignment horizontal="center" vertical="center"/>
    </xf>
    <xf numFmtId="0" fontId="19" fillId="0" borderId="48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19" fillId="14" borderId="25" xfId="3" applyFont="1" applyFill="1" applyBorder="1" applyAlignment="1">
      <alignment horizontal="center" vertical="center"/>
    </xf>
    <xf numFmtId="0" fontId="19" fillId="14" borderId="26" xfId="3" applyFont="1" applyFill="1" applyBorder="1" applyAlignment="1">
      <alignment horizontal="center" vertical="center"/>
    </xf>
    <xf numFmtId="0" fontId="11" fillId="3" borderId="53" xfId="3" applyFont="1" applyFill="1" applyBorder="1" applyAlignment="1">
      <alignment horizontal="right" vertical="center"/>
    </xf>
    <xf numFmtId="0" fontId="11" fillId="3" borderId="54" xfId="3" applyFont="1" applyFill="1" applyBorder="1" applyAlignment="1">
      <alignment horizontal="right" vertical="center"/>
    </xf>
    <xf numFmtId="0" fontId="11" fillId="3" borderId="55" xfId="3" applyFont="1" applyFill="1" applyBorder="1" applyAlignment="1">
      <alignment horizontal="right" vertical="center"/>
    </xf>
    <xf numFmtId="0" fontId="21" fillId="3" borderId="1" xfId="3" applyFont="1" applyFill="1" applyBorder="1" applyAlignment="1">
      <alignment horizontal="right" vertical="center"/>
    </xf>
    <xf numFmtId="0" fontId="21" fillId="3" borderId="3" xfId="3" applyFont="1" applyFill="1" applyBorder="1" applyAlignment="1">
      <alignment horizontal="right" vertical="center"/>
    </xf>
    <xf numFmtId="0" fontId="21" fillId="3" borderId="2" xfId="3" applyFont="1" applyFill="1" applyBorder="1" applyAlignment="1">
      <alignment horizontal="right" vertical="center"/>
    </xf>
    <xf numFmtId="0" fontId="19" fillId="8" borderId="21" xfId="3" applyFont="1" applyFill="1" applyBorder="1" applyAlignment="1">
      <alignment horizontal="center" vertical="center" wrapText="1"/>
    </xf>
    <xf numFmtId="0" fontId="19" fillId="8" borderId="22" xfId="3" applyFont="1" applyFill="1" applyBorder="1" applyAlignment="1">
      <alignment horizontal="center" vertical="center" wrapText="1"/>
    </xf>
    <xf numFmtId="0" fontId="19" fillId="0" borderId="25" xfId="3" applyFont="1" applyBorder="1" applyAlignment="1">
      <alignment horizontal="center" vertical="center"/>
    </xf>
    <xf numFmtId="3" fontId="19" fillId="0" borderId="12" xfId="3" applyNumberFormat="1" applyFont="1" applyBorder="1" applyAlignment="1">
      <alignment horizontal="center" vertical="center"/>
    </xf>
    <xf numFmtId="3" fontId="19" fillId="0" borderId="12" xfId="3" applyNumberFormat="1" applyFont="1" applyFill="1" applyBorder="1" applyAlignment="1">
      <alignment horizontal="center" vertical="center"/>
    </xf>
    <xf numFmtId="0" fontId="19" fillId="0" borderId="12" xfId="3" applyFont="1" applyBorder="1" applyAlignment="1">
      <alignment horizontal="center"/>
    </xf>
    <xf numFmtId="0" fontId="19" fillId="15" borderId="12" xfId="3" applyFont="1" applyFill="1" applyBorder="1" applyAlignment="1">
      <alignment horizontal="center" vertical="center"/>
    </xf>
    <xf numFmtId="3" fontId="19" fillId="14" borderId="26" xfId="3" applyNumberFormat="1" applyFont="1" applyFill="1" applyBorder="1" applyAlignment="1">
      <alignment horizontal="center" vertical="center"/>
    </xf>
    <xf numFmtId="0" fontId="3" fillId="0" borderId="35" xfId="3" applyFont="1" applyBorder="1" applyAlignment="1">
      <alignment horizontal="center" vertical="center" wrapText="1"/>
    </xf>
    <xf numFmtId="0" fontId="3" fillId="0" borderId="56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right" vertical="center" readingOrder="2"/>
    </xf>
    <xf numFmtId="0" fontId="12" fillId="0" borderId="7" xfId="3" applyFont="1" applyBorder="1" applyAlignment="1">
      <alignment horizontal="right" vertical="center" readingOrder="2"/>
    </xf>
    <xf numFmtId="0" fontId="12" fillId="0" borderId="8" xfId="3" applyFont="1" applyBorder="1" applyAlignment="1">
      <alignment horizontal="right" vertical="center" readingOrder="2"/>
    </xf>
    <xf numFmtId="0" fontId="10" fillId="0" borderId="1" xfId="3" applyFont="1" applyBorder="1" applyAlignment="1">
      <alignment horizontal="center" vertical="center" readingOrder="2"/>
    </xf>
    <xf numFmtId="0" fontId="10" fillId="0" borderId="3" xfId="3" applyFont="1" applyBorder="1" applyAlignment="1">
      <alignment horizontal="center" vertical="center" readingOrder="2"/>
    </xf>
    <xf numFmtId="0" fontId="11" fillId="0" borderId="2" xfId="3" applyFont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 readingOrder="2"/>
    </xf>
    <xf numFmtId="0" fontId="11" fillId="0" borderId="17" xfId="3" applyFont="1" applyBorder="1" applyAlignment="1">
      <alignment horizontal="center" vertical="center" readingOrder="2"/>
    </xf>
    <xf numFmtId="0" fontId="18" fillId="0" borderId="4" xfId="3" applyFont="1" applyBorder="1" applyAlignment="1">
      <alignment horizontal="center" vertical="center" readingOrder="2"/>
    </xf>
    <xf numFmtId="0" fontId="18" fillId="0" borderId="9" xfId="3" applyFont="1" applyBorder="1" applyAlignment="1">
      <alignment horizontal="center" vertical="center" readingOrder="2"/>
    </xf>
    <xf numFmtId="0" fontId="12" fillId="0" borderId="9" xfId="3" applyFont="1" applyBorder="1" applyAlignment="1">
      <alignment horizontal="right" vertical="center" readingOrder="2"/>
    </xf>
    <xf numFmtId="0" fontId="12" fillId="0" borderId="5" xfId="3" applyFont="1" applyBorder="1" applyAlignment="1">
      <alignment horizontal="right" vertical="center" readingOrder="2"/>
    </xf>
    <xf numFmtId="0" fontId="10" fillId="3" borderId="13" xfId="3" applyFont="1" applyFill="1" applyBorder="1" applyAlignment="1">
      <alignment horizontal="center" vertical="center" readingOrder="2"/>
    </xf>
    <xf numFmtId="0" fontId="10" fillId="3" borderId="11" xfId="3" applyFont="1" applyFill="1" applyBorder="1" applyAlignment="1">
      <alignment horizontal="center" vertical="center" readingOrder="2"/>
    </xf>
    <xf numFmtId="0" fontId="10" fillId="3" borderId="14" xfId="3" applyFont="1" applyFill="1" applyBorder="1" applyAlignment="1">
      <alignment horizontal="center" vertical="center" readingOrder="2"/>
    </xf>
    <xf numFmtId="0" fontId="12" fillId="0" borderId="49" xfId="3" applyFont="1" applyBorder="1" applyAlignment="1">
      <alignment horizontal="left" vertical="center" readingOrder="2"/>
    </xf>
    <xf numFmtId="0" fontId="12" fillId="0" borderId="50" xfId="3" applyFont="1" applyBorder="1" applyAlignment="1">
      <alignment horizontal="left" vertical="center" readingOrder="2"/>
    </xf>
    <xf numFmtId="0" fontId="12" fillId="0" borderId="59" xfId="3" applyFont="1" applyBorder="1" applyAlignment="1">
      <alignment horizontal="left" vertical="center" readingOrder="2"/>
    </xf>
    <xf numFmtId="0" fontId="19" fillId="8" borderId="20" xfId="3" applyFont="1" applyFill="1" applyBorder="1" applyAlignment="1">
      <alignment horizontal="center" vertical="center" wrapText="1"/>
    </xf>
    <xf numFmtId="0" fontId="19" fillId="8" borderId="23" xfId="3" applyFont="1" applyFill="1" applyBorder="1" applyAlignment="1">
      <alignment horizontal="center" vertical="center" wrapText="1"/>
    </xf>
    <xf numFmtId="0" fontId="19" fillId="8" borderId="46" xfId="3" applyFont="1" applyFill="1" applyBorder="1" applyAlignment="1">
      <alignment horizontal="center" vertical="center"/>
    </xf>
    <xf numFmtId="0" fontId="19" fillId="8" borderId="44" xfId="3" applyFont="1" applyFill="1" applyBorder="1" applyAlignment="1">
      <alignment horizontal="center" vertical="center"/>
    </xf>
    <xf numFmtId="0" fontId="19" fillId="8" borderId="24" xfId="3" applyFont="1" applyFill="1" applyBorder="1" applyAlignment="1">
      <alignment horizontal="center" vertical="center" wrapText="1"/>
    </xf>
    <xf numFmtId="0" fontId="10" fillId="16" borderId="13" xfId="3" applyFont="1" applyFill="1" applyBorder="1" applyAlignment="1">
      <alignment horizontal="center" vertical="center" readingOrder="2"/>
    </xf>
    <xf numFmtId="0" fontId="10" fillId="16" borderId="11" xfId="3" applyFont="1" applyFill="1" applyBorder="1" applyAlignment="1">
      <alignment horizontal="center" vertical="center" readingOrder="2"/>
    </xf>
    <xf numFmtId="0" fontId="10" fillId="16" borderId="14" xfId="3" applyFont="1" applyFill="1" applyBorder="1" applyAlignment="1">
      <alignment horizontal="center" vertical="center" readingOrder="2"/>
    </xf>
    <xf numFmtId="0" fontId="3" fillId="0" borderId="40" xfId="3" applyFont="1" applyBorder="1" applyAlignment="1">
      <alignment horizontal="center" vertical="center" wrapText="1"/>
    </xf>
    <xf numFmtId="0" fontId="3" fillId="0" borderId="32" xfId="3" applyFont="1" applyBorder="1" applyAlignment="1">
      <alignment horizontal="center" vertical="center" wrapText="1"/>
    </xf>
    <xf numFmtId="0" fontId="19" fillId="12" borderId="12" xfId="3" applyFont="1" applyFill="1" applyBorder="1" applyAlignment="1">
      <alignment horizontal="center" vertical="center"/>
    </xf>
    <xf numFmtId="0" fontId="19" fillId="3" borderId="13" xfId="3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0" fontId="19" fillId="3" borderId="14" xfId="3" applyFont="1" applyFill="1" applyBorder="1" applyAlignment="1">
      <alignment horizontal="center" vertical="center"/>
    </xf>
    <xf numFmtId="0" fontId="19" fillId="17" borderId="25" xfId="3" applyFont="1" applyFill="1" applyBorder="1" applyAlignment="1">
      <alignment horizontal="center" vertical="center"/>
    </xf>
    <xf numFmtId="0" fontId="19" fillId="17" borderId="26" xfId="3" applyFont="1" applyFill="1" applyBorder="1" applyAlignment="1">
      <alignment horizontal="center" vertical="center"/>
    </xf>
    <xf numFmtId="0" fontId="3" fillId="0" borderId="39" xfId="3" applyFont="1" applyBorder="1" applyAlignment="1">
      <alignment horizontal="center" vertical="center" wrapText="1"/>
    </xf>
    <xf numFmtId="0" fontId="3" fillId="0" borderId="31" xfId="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readingOrder="2"/>
    </xf>
    <xf numFmtId="0" fontId="11" fillId="0" borderId="2" xfId="0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3" fillId="0" borderId="17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4" borderId="25" xfId="0" applyFont="1" applyFill="1" applyBorder="1" applyAlignment="1">
      <alignment horizontal="center" vertical="center" readingOrder="2"/>
    </xf>
    <xf numFmtId="0" fontId="10" fillId="4" borderId="26" xfId="0" applyFont="1" applyFill="1" applyBorder="1" applyAlignment="1">
      <alignment horizontal="center" vertical="center" readingOrder="2"/>
    </xf>
    <xf numFmtId="0" fontId="15" fillId="5" borderId="20" xfId="0" applyFont="1" applyFill="1" applyBorder="1" applyAlignment="1">
      <alignment horizontal="center" vertical="center" wrapText="1" readingOrder="2"/>
    </xf>
    <xf numFmtId="0" fontId="15" fillId="5" borderId="23" xfId="0" applyFont="1" applyFill="1" applyBorder="1" applyAlignment="1">
      <alignment horizontal="center" vertical="center" wrapText="1" readingOrder="2"/>
    </xf>
    <xf numFmtId="0" fontId="16" fillId="5" borderId="2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readingOrder="2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 readingOrder="2"/>
    </xf>
    <xf numFmtId="0" fontId="13" fillId="0" borderId="7" xfId="0" applyFont="1" applyBorder="1" applyAlignment="1">
      <alignment horizontal="right" vertical="center" readingOrder="2"/>
    </xf>
    <xf numFmtId="0" fontId="13" fillId="0" borderId="8" xfId="0" applyFont="1" applyBorder="1" applyAlignment="1">
      <alignment horizontal="right" vertical="center" readingOrder="2"/>
    </xf>
    <xf numFmtId="0" fontId="11" fillId="0" borderId="16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readingOrder="2"/>
    </xf>
    <xf numFmtId="0" fontId="13" fillId="0" borderId="9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2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readingOrder="2"/>
    </xf>
    <xf numFmtId="0" fontId="11" fillId="0" borderId="17" xfId="0" applyFont="1" applyBorder="1" applyAlignment="1">
      <alignment horizontal="center" vertical="center" readingOrder="2"/>
    </xf>
    <xf numFmtId="0" fontId="3" fillId="5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 readingOrder="2"/>
    </xf>
    <xf numFmtId="0" fontId="10" fillId="5" borderId="12" xfId="0" applyFont="1" applyFill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readingOrder="2"/>
    </xf>
    <xf numFmtId="0" fontId="10" fillId="0" borderId="6" xfId="0" applyFont="1" applyBorder="1" applyAlignment="1">
      <alignment horizontal="right" vertical="center" readingOrder="2"/>
    </xf>
    <xf numFmtId="0" fontId="10" fillId="0" borderId="7" xfId="0" applyFont="1" applyBorder="1" applyAlignment="1">
      <alignment horizontal="right" vertical="center" readingOrder="2"/>
    </xf>
    <xf numFmtId="0" fontId="10" fillId="0" borderId="8" xfId="0" applyFont="1" applyBorder="1" applyAlignment="1">
      <alignment horizontal="right" vertical="center" readingOrder="2"/>
    </xf>
    <xf numFmtId="0" fontId="10" fillId="0" borderId="16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readingOrder="2"/>
    </xf>
    <xf numFmtId="0" fontId="10" fillId="0" borderId="9" xfId="0" applyFont="1" applyBorder="1" applyAlignment="1">
      <alignment horizontal="center" vertical="center" readingOrder="2"/>
    </xf>
    <xf numFmtId="0" fontId="3" fillId="5" borderId="20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readingOrder="2"/>
    </xf>
    <xf numFmtId="0" fontId="10" fillId="5" borderId="12" xfId="0" applyFont="1" applyFill="1" applyBorder="1" applyAlignment="1">
      <alignment horizontal="center" vertical="center" readingOrder="2"/>
    </xf>
    <xf numFmtId="0" fontId="10" fillId="0" borderId="17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 readingOrder="2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 readingOrder="2"/>
    </xf>
    <xf numFmtId="0" fontId="10" fillId="5" borderId="44" xfId="0" applyFont="1" applyFill="1" applyBorder="1" applyAlignment="1">
      <alignment horizontal="center" vertical="center" wrapText="1" readingOrder="2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0" fontId="8" fillId="0" borderId="9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12" fillId="0" borderId="7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readingOrder="2"/>
    </xf>
    <xf numFmtId="0" fontId="12" fillId="0" borderId="6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2"/>
    </xf>
    <xf numFmtId="0" fontId="11" fillId="0" borderId="8" xfId="0" applyFont="1" applyBorder="1" applyAlignment="1">
      <alignment horizontal="center" vertical="center" readingOrder="2"/>
    </xf>
    <xf numFmtId="0" fontId="10" fillId="0" borderId="6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3" fillId="0" borderId="7" xfId="0" applyFont="1" applyBorder="1" applyAlignment="1">
      <alignment horizontal="center" vertical="center" readingOrder="2"/>
    </xf>
    <xf numFmtId="0" fontId="13" fillId="0" borderId="8" xfId="0" applyFont="1" applyBorder="1" applyAlignment="1">
      <alignment horizontal="center" vertical="center" readingOrder="2"/>
    </xf>
    <xf numFmtId="0" fontId="11" fillId="0" borderId="6" xfId="0" applyFont="1" applyBorder="1" applyAlignment="1">
      <alignment horizontal="right" vertical="center" readingOrder="2"/>
    </xf>
    <xf numFmtId="0" fontId="11" fillId="0" borderId="7" xfId="0" applyFont="1" applyBorder="1" applyAlignment="1">
      <alignment horizontal="right" vertical="center" readingOrder="2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12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 readingOrder="2"/>
    </xf>
    <xf numFmtId="0" fontId="10" fillId="0" borderId="9" xfId="3" applyFont="1" applyBorder="1" applyAlignment="1">
      <alignment horizontal="center" vertical="center" wrapText="1" readingOrder="2"/>
    </xf>
    <xf numFmtId="0" fontId="10" fillId="0" borderId="9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right" vertical="center" wrapText="1" readingOrder="2"/>
    </xf>
    <xf numFmtId="0" fontId="10" fillId="0" borderId="3" xfId="3" applyFont="1" applyBorder="1" applyAlignment="1">
      <alignment horizontal="right" vertical="center" wrapText="1" readingOrder="2"/>
    </xf>
    <xf numFmtId="0" fontId="10" fillId="0" borderId="2" xfId="3" applyFont="1" applyBorder="1" applyAlignment="1">
      <alignment horizontal="right" vertical="center" wrapText="1" readingOrder="2"/>
    </xf>
    <xf numFmtId="0" fontId="10" fillId="2" borderId="20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 readingOrder="2"/>
    </xf>
    <xf numFmtId="0" fontId="10" fillId="0" borderId="12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center" vertical="center" wrapText="1"/>
    </xf>
    <xf numFmtId="0" fontId="10" fillId="2" borderId="23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10" fillId="19" borderId="12" xfId="3" applyFont="1" applyFill="1" applyBorder="1" applyAlignment="1">
      <alignment horizontal="center" vertical="center" wrapText="1"/>
    </xf>
    <xf numFmtId="0" fontId="10" fillId="19" borderId="24" xfId="3" applyFont="1" applyFill="1" applyBorder="1" applyAlignment="1">
      <alignment horizontal="center" vertical="center" wrapText="1"/>
    </xf>
    <xf numFmtId="0" fontId="10" fillId="3" borderId="12" xfId="3" applyFont="1" applyFill="1" applyBorder="1" applyAlignment="1">
      <alignment horizontal="center" vertical="center" wrapText="1" readingOrder="2"/>
    </xf>
    <xf numFmtId="0" fontId="10" fillId="0" borderId="12" xfId="3" applyFont="1" applyBorder="1" applyAlignment="1">
      <alignment horizontal="center" vertical="center" wrapText="1" readingOrder="2"/>
    </xf>
    <xf numFmtId="0" fontId="10" fillId="19" borderId="12" xfId="3" applyFont="1" applyFill="1" applyBorder="1" applyAlignment="1">
      <alignment horizontal="center" vertical="center" wrapText="1" readingOrder="2"/>
    </xf>
    <xf numFmtId="0" fontId="10" fillId="19" borderId="24" xfId="3" applyFont="1" applyFill="1" applyBorder="1" applyAlignment="1">
      <alignment horizontal="center" vertical="center" wrapText="1" readingOrder="2"/>
    </xf>
    <xf numFmtId="0" fontId="10" fillId="0" borderId="29" xfId="3" applyFont="1" applyBorder="1" applyAlignment="1">
      <alignment horizontal="center" vertical="justify" readingOrder="2"/>
    </xf>
    <xf numFmtId="0" fontId="19" fillId="0" borderId="29" xfId="3" applyFont="1" applyBorder="1" applyAlignment="1">
      <alignment horizontal="center"/>
    </xf>
    <xf numFmtId="0" fontId="10" fillId="0" borderId="26" xfId="3" applyFont="1" applyFill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 readingOrder="2"/>
    </xf>
    <xf numFmtId="0" fontId="10" fillId="3" borderId="26" xfId="3" applyFont="1" applyFill="1" applyBorder="1" applyAlignment="1">
      <alignment horizontal="center" vertical="center" wrapText="1" readingOrder="2"/>
    </xf>
    <xf numFmtId="0" fontId="10" fillId="19" borderId="26" xfId="3" applyFont="1" applyFill="1" applyBorder="1" applyAlignment="1">
      <alignment horizontal="center" vertical="center" wrapText="1" readingOrder="2"/>
    </xf>
    <xf numFmtId="0" fontId="10" fillId="19" borderId="27" xfId="3" applyFont="1" applyFill="1" applyBorder="1" applyAlignment="1">
      <alignment horizontal="center" vertical="center" wrapText="1" readingOrder="2"/>
    </xf>
    <xf numFmtId="0" fontId="10" fillId="0" borderId="35" xfId="3" applyFont="1" applyBorder="1" applyAlignment="1">
      <alignment horizontal="center" vertical="center"/>
    </xf>
    <xf numFmtId="0" fontId="10" fillId="0" borderId="56" xfId="3" applyFont="1" applyBorder="1" applyAlignment="1">
      <alignment horizontal="center" vertical="center"/>
    </xf>
    <xf numFmtId="0" fontId="19" fillId="0" borderId="35" xfId="3" applyFont="1" applyBorder="1" applyAlignment="1">
      <alignment horizontal="center" vertical="center"/>
    </xf>
    <xf numFmtId="0" fontId="19" fillId="0" borderId="56" xfId="3" applyFont="1" applyBorder="1" applyAlignment="1">
      <alignment horizontal="center" vertical="center"/>
    </xf>
    <xf numFmtId="0" fontId="19" fillId="0" borderId="36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 readingOrder="2"/>
    </xf>
    <xf numFmtId="0" fontId="10" fillId="0" borderId="37" xfId="3" applyFont="1" applyBorder="1" applyAlignment="1">
      <alignment horizontal="center" vertical="center" readingOrder="2"/>
    </xf>
    <xf numFmtId="0" fontId="10" fillId="0" borderId="29" xfId="3" applyFont="1" applyBorder="1" applyAlignment="1">
      <alignment horizontal="center" vertical="center" readingOrder="2"/>
    </xf>
    <xf numFmtId="0" fontId="19" fillId="0" borderId="37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0" borderId="38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E0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"/>
  <sheetViews>
    <sheetView rightToLeft="1" workbookViewId="0">
      <selection activeCell="A12" sqref="A12:H12"/>
    </sheetView>
  </sheetViews>
  <sheetFormatPr defaultColWidth="9" defaultRowHeight="50.1" customHeight="1"/>
  <cols>
    <col min="1" max="1" width="15.75" style="1" customWidth="1"/>
    <col min="2" max="7" width="9" style="1"/>
    <col min="8" max="8" width="25.25" style="1" bestFit="1" customWidth="1"/>
    <col min="9" max="16384" width="9" style="1"/>
  </cols>
  <sheetData>
    <row r="1" spans="1:8" ht="12.75">
      <c r="H1" s="2"/>
    </row>
    <row r="2" spans="1:8" ht="17.25" customHeight="1">
      <c r="A2" s="192" t="s">
        <v>94</v>
      </c>
      <c r="B2" s="192"/>
      <c r="C2" s="192"/>
      <c r="D2" s="192"/>
      <c r="E2" s="192"/>
      <c r="F2" s="192"/>
      <c r="G2" s="192"/>
      <c r="H2" s="192"/>
    </row>
    <row r="3" spans="1:8" ht="12.75">
      <c r="A3" s="192"/>
      <c r="B3" s="192"/>
      <c r="C3" s="192"/>
      <c r="D3" s="192"/>
      <c r="E3" s="192"/>
      <c r="F3" s="192"/>
      <c r="G3" s="192"/>
      <c r="H3" s="192"/>
    </row>
    <row r="4" spans="1:8" ht="12.75">
      <c r="A4" s="192"/>
      <c r="B4" s="192"/>
      <c r="C4" s="192"/>
      <c r="D4" s="192"/>
      <c r="E4" s="192"/>
      <c r="F4" s="192"/>
      <c r="G4" s="192"/>
      <c r="H4" s="192"/>
    </row>
    <row r="5" spans="1:8" ht="12.75">
      <c r="A5" s="3"/>
    </row>
    <row r="6" spans="1:8" ht="48" customHeight="1">
      <c r="A6" s="193" t="s">
        <v>66</v>
      </c>
      <c r="B6" s="193"/>
      <c r="C6" s="193"/>
      <c r="D6" s="193"/>
      <c r="E6" s="193"/>
      <c r="F6" s="193"/>
      <c r="G6" s="193"/>
      <c r="H6" s="193"/>
    </row>
    <row r="7" spans="1:8" ht="12.75">
      <c r="A7" s="3"/>
    </row>
    <row r="8" spans="1:8" ht="12.75">
      <c r="A8" s="3"/>
    </row>
    <row r="9" spans="1:8" ht="12.75">
      <c r="A9" s="3"/>
    </row>
    <row r="10" spans="1:8" ht="12.75">
      <c r="A10" s="193" t="s">
        <v>67</v>
      </c>
      <c r="B10" s="193"/>
      <c r="C10" s="193"/>
      <c r="D10" s="193"/>
      <c r="E10" s="193"/>
      <c r="F10" s="193"/>
      <c r="G10" s="193"/>
      <c r="H10" s="193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193" t="s">
        <v>232</v>
      </c>
      <c r="B12" s="193"/>
      <c r="C12" s="193"/>
      <c r="D12" s="193"/>
      <c r="E12" s="193"/>
      <c r="F12" s="193"/>
      <c r="G12" s="193"/>
      <c r="H12" s="193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34.5" customHeight="1">
      <c r="A14" s="193" t="s">
        <v>231</v>
      </c>
      <c r="B14" s="193"/>
      <c r="C14" s="193"/>
      <c r="D14" s="193"/>
      <c r="E14" s="193"/>
      <c r="F14" s="193"/>
      <c r="G14" s="193"/>
      <c r="H14" s="193"/>
    </row>
    <row r="15" spans="1:8" ht="12.75">
      <c r="A15" s="8"/>
    </row>
    <row r="16" spans="1:8" ht="12.75">
      <c r="A16" s="8"/>
    </row>
    <row r="17" spans="1:8" ht="12.75">
      <c r="A17" s="8"/>
    </row>
    <row r="18" spans="1:8" ht="39" customHeight="1">
      <c r="A18" s="193" t="s">
        <v>91</v>
      </c>
      <c r="B18" s="193"/>
      <c r="C18" s="193"/>
      <c r="D18" s="193"/>
      <c r="E18" s="193"/>
      <c r="F18" s="193"/>
      <c r="G18" s="193"/>
      <c r="H18" s="193"/>
    </row>
    <row r="19" spans="1:8" ht="58.5" customHeight="1">
      <c r="A19" s="193" t="s">
        <v>85</v>
      </c>
      <c r="B19" s="193"/>
      <c r="C19" s="193"/>
      <c r="D19" s="193"/>
      <c r="E19" s="193"/>
      <c r="F19" s="193"/>
      <c r="G19" s="193"/>
      <c r="H19" s="193"/>
    </row>
    <row r="20" spans="1:8" ht="12.75">
      <c r="A20" s="5"/>
    </row>
    <row r="21" spans="1:8" ht="12.75">
      <c r="A21" s="5"/>
    </row>
  </sheetData>
  <mergeCells count="7">
    <mergeCell ref="A2:H4"/>
    <mergeCell ref="A19:H19"/>
    <mergeCell ref="A6:H6"/>
    <mergeCell ref="A10:H10"/>
    <mergeCell ref="A12:H12"/>
    <mergeCell ref="A14:H14"/>
    <mergeCell ref="A18:H1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19"/>
  <sheetViews>
    <sheetView rightToLeft="1" topLeftCell="A4" workbookViewId="0">
      <selection activeCell="F9" sqref="F9"/>
    </sheetView>
  </sheetViews>
  <sheetFormatPr defaultColWidth="9" defaultRowHeight="18"/>
  <cols>
    <col min="1" max="1" width="7.875" style="9" customWidth="1"/>
    <col min="2" max="2" width="29.75" style="9" bestFit="1" customWidth="1"/>
    <col min="3" max="3" width="16.25" style="9" customWidth="1"/>
    <col min="4" max="4" width="22.25" style="9" customWidth="1"/>
    <col min="5" max="5" width="17.375" style="9" customWidth="1"/>
    <col min="6" max="6" width="15.375" style="9" customWidth="1"/>
    <col min="7" max="7" width="26.25" style="9" bestFit="1" customWidth="1"/>
    <col min="8" max="8" width="17.875" style="9" bestFit="1" customWidth="1"/>
    <col min="9" max="9" width="15.25" style="9" bestFit="1" customWidth="1"/>
    <col min="10" max="10" width="16.25" style="9" customWidth="1"/>
    <col min="11" max="11" width="11" style="9" bestFit="1" customWidth="1"/>
    <col min="12" max="16384" width="9" style="9"/>
  </cols>
  <sheetData>
    <row r="1" spans="2:11" ht="30" customHeight="1" thickBot="1"/>
    <row r="2" spans="2:11" ht="68.25" customHeight="1">
      <c r="B2" s="208" t="s">
        <v>74</v>
      </c>
      <c r="C2" s="207"/>
      <c r="D2" s="207"/>
      <c r="E2" s="91"/>
      <c r="F2" s="66"/>
      <c r="G2" s="207" t="s">
        <v>75</v>
      </c>
      <c r="H2" s="207"/>
      <c r="I2" s="207"/>
      <c r="J2" s="207"/>
      <c r="K2" s="207"/>
    </row>
    <row r="3" spans="2:11" ht="63.75" customHeight="1">
      <c r="B3" s="209" t="s">
        <v>72</v>
      </c>
      <c r="C3" s="210"/>
      <c r="D3" s="210"/>
      <c r="E3" s="92"/>
      <c r="F3" s="67"/>
      <c r="G3" s="197" t="s">
        <v>151</v>
      </c>
      <c r="H3" s="197"/>
      <c r="I3" s="197"/>
      <c r="J3" s="197"/>
      <c r="K3" s="197"/>
    </row>
    <row r="4" spans="2:11" ht="45" customHeight="1" thickBot="1">
      <c r="B4" s="212" t="s">
        <v>73</v>
      </c>
      <c r="C4" s="211"/>
      <c r="D4" s="211"/>
      <c r="E4" s="93"/>
      <c r="F4" s="68"/>
      <c r="G4" s="211"/>
      <c r="H4" s="211"/>
      <c r="I4" s="211"/>
      <c r="J4" s="211"/>
      <c r="K4" s="211"/>
    </row>
    <row r="5" spans="2:11" ht="45" customHeight="1" thickBot="1">
      <c r="B5" s="194" t="s">
        <v>27</v>
      </c>
      <c r="C5" s="195"/>
      <c r="D5" s="195"/>
      <c r="E5" s="195"/>
      <c r="F5" s="195"/>
      <c r="G5" s="195"/>
      <c r="H5" s="195"/>
      <c r="I5" s="195"/>
      <c r="J5" s="195"/>
      <c r="K5" s="195"/>
    </row>
    <row r="6" spans="2:11" ht="48" customHeight="1" thickBot="1">
      <c r="B6" s="196"/>
      <c r="C6" s="197"/>
      <c r="D6" s="197"/>
      <c r="E6" s="197"/>
      <c r="F6" s="197"/>
      <c r="G6" s="197"/>
      <c r="H6" s="197"/>
      <c r="I6" s="30"/>
      <c r="J6" s="30"/>
      <c r="K6" s="30"/>
    </row>
    <row r="7" spans="2:11" ht="23.25" customHeight="1" thickTop="1">
      <c r="B7" s="217" t="s">
        <v>103</v>
      </c>
      <c r="C7" s="226" t="s">
        <v>145</v>
      </c>
      <c r="D7" s="198" t="s">
        <v>61</v>
      </c>
      <c r="E7" s="214" t="s">
        <v>239</v>
      </c>
      <c r="F7" s="214" t="s">
        <v>141</v>
      </c>
      <c r="G7" s="198" t="s">
        <v>100</v>
      </c>
      <c r="H7" s="198"/>
      <c r="I7" s="198"/>
      <c r="J7" s="201" t="s">
        <v>3</v>
      </c>
      <c r="K7" s="202"/>
    </row>
    <row r="8" spans="2:11" ht="39.75" customHeight="1">
      <c r="B8" s="218"/>
      <c r="C8" s="227"/>
      <c r="D8" s="199"/>
      <c r="E8" s="215"/>
      <c r="F8" s="215"/>
      <c r="G8" s="70" t="s">
        <v>29</v>
      </c>
      <c r="H8" s="70" t="s">
        <v>101</v>
      </c>
      <c r="I8" s="70" t="s">
        <v>102</v>
      </c>
      <c r="J8" s="203"/>
      <c r="K8" s="204"/>
    </row>
    <row r="9" spans="2:11" ht="18.75" thickBot="1">
      <c r="B9" s="17">
        <f>'برنامه '!P18</f>
        <v>0</v>
      </c>
      <c r="C9" s="105">
        <f>'برنامه '!P19</f>
        <v>0</v>
      </c>
      <c r="D9" s="18">
        <f>'برنامه '!P20</f>
        <v>0</v>
      </c>
      <c r="E9" s="94">
        <f>'برنامه '!P21</f>
        <v>0</v>
      </c>
      <c r="F9" s="18">
        <f>'برنامه '!P22</f>
        <v>0</v>
      </c>
      <c r="G9" s="19">
        <f>'برنامه '!P28</f>
        <v>0</v>
      </c>
      <c r="H9" s="19">
        <f>'برنامه '!P29</f>
        <v>0</v>
      </c>
      <c r="I9" s="19">
        <f>'برنامه '!P30</f>
        <v>0</v>
      </c>
      <c r="J9" s="205">
        <f>SUM(B9:I9)</f>
        <v>0</v>
      </c>
      <c r="K9" s="206"/>
    </row>
    <row r="10" spans="2:11" ht="54.75" customHeight="1" thickTop="1" thickBot="1">
      <c r="B10" s="12"/>
      <c r="C10" s="12"/>
      <c r="D10" s="10"/>
      <c r="E10" s="10"/>
      <c r="F10" s="10"/>
      <c r="G10" s="10"/>
      <c r="H10" s="11"/>
      <c r="I10" s="12"/>
      <c r="J10" s="12"/>
      <c r="K10" s="12"/>
    </row>
    <row r="11" spans="2:11" ht="54.75" customHeight="1" thickTop="1">
      <c r="B11" s="219" t="s">
        <v>68</v>
      </c>
      <c r="C11" s="220"/>
      <c r="D11" s="27" t="s">
        <v>83</v>
      </c>
      <c r="E11" s="85"/>
      <c r="F11" s="85"/>
      <c r="G11" s="13"/>
      <c r="H11" s="200"/>
      <c r="I11" s="200"/>
      <c r="J11" s="200"/>
      <c r="K11" s="200"/>
    </row>
    <row r="12" spans="2:11">
      <c r="B12" s="221" t="s">
        <v>69</v>
      </c>
      <c r="C12" s="222"/>
      <c r="D12" s="28"/>
      <c r="E12" s="85"/>
      <c r="F12" s="225" t="s">
        <v>99</v>
      </c>
      <c r="G12" s="225"/>
      <c r="H12" s="200"/>
      <c r="I12" s="200"/>
      <c r="J12" s="200"/>
      <c r="K12" s="200"/>
    </row>
    <row r="13" spans="2:11">
      <c r="B13" s="221" t="s">
        <v>70</v>
      </c>
      <c r="C13" s="222"/>
      <c r="D13" s="28"/>
      <c r="E13" s="85"/>
      <c r="F13" s="97"/>
      <c r="G13" s="13"/>
      <c r="H13" s="216"/>
      <c r="I13" s="216"/>
      <c r="J13" s="216"/>
      <c r="K13" s="216"/>
    </row>
    <row r="14" spans="2:11" ht="32.25" customHeight="1" thickBot="1">
      <c r="B14" s="223" t="s">
        <v>71</v>
      </c>
      <c r="C14" s="224"/>
      <c r="D14" s="29"/>
      <c r="E14" s="85"/>
      <c r="F14" s="97"/>
      <c r="G14" s="13"/>
      <c r="H14" s="13"/>
      <c r="I14" s="12"/>
      <c r="J14" s="12"/>
      <c r="K14" s="12"/>
    </row>
    <row r="15" spans="2:11" ht="46.5" customHeight="1" thickTop="1">
      <c r="B15" s="14"/>
      <c r="C15" s="14"/>
      <c r="D15" s="14"/>
      <c r="E15" s="14"/>
      <c r="F15" s="14"/>
      <c r="G15" s="14"/>
      <c r="H15" s="14"/>
      <c r="I15" s="15"/>
      <c r="J15" s="15"/>
      <c r="K15" s="15"/>
    </row>
    <row r="16" spans="2:11" ht="18.75" thickBot="1">
      <c r="B16" s="213"/>
      <c r="C16" s="213"/>
      <c r="D16" s="213"/>
      <c r="E16" s="90"/>
      <c r="F16" s="69"/>
      <c r="G16" s="16"/>
      <c r="H16" s="213"/>
      <c r="I16" s="213"/>
      <c r="J16" s="16"/>
      <c r="K16" s="16"/>
    </row>
    <row r="17" spans="2:11" ht="18.75" thickTop="1">
      <c r="B17" s="228" t="s">
        <v>95</v>
      </c>
      <c r="C17" s="229"/>
      <c r="D17" s="228" t="s">
        <v>96</v>
      </c>
      <c r="E17" s="232"/>
      <c r="F17" s="229"/>
      <c r="G17" s="71" t="s">
        <v>97</v>
      </c>
      <c r="H17" s="71" t="s">
        <v>98</v>
      </c>
      <c r="I17" s="184" t="s">
        <v>150</v>
      </c>
      <c r="J17" s="228" t="s">
        <v>244</v>
      </c>
      <c r="K17" s="229"/>
    </row>
    <row r="18" spans="2:11" ht="18.75" thickBot="1">
      <c r="B18" s="230" t="s">
        <v>84</v>
      </c>
      <c r="C18" s="231"/>
      <c r="D18" s="230" t="s">
        <v>84</v>
      </c>
      <c r="E18" s="233"/>
      <c r="F18" s="231"/>
      <c r="G18" s="72" t="s">
        <v>84</v>
      </c>
      <c r="H18" s="72" t="s">
        <v>84</v>
      </c>
      <c r="I18" s="185" t="s">
        <v>84</v>
      </c>
      <c r="J18" s="230" t="s">
        <v>84</v>
      </c>
      <c r="K18" s="231"/>
    </row>
    <row r="19" spans="2:11" ht="30" customHeight="1" thickTop="1"/>
  </sheetData>
  <sheetProtection formatCells="0" formatColumns="0" formatRows="0" insertColumns="0" insertRows="0" insertHyperlinks="0" deleteColumns="0" deleteRows="0" sort="0" autoFilter="0" pivotTables="0"/>
  <mergeCells count="34">
    <mergeCell ref="B17:C17"/>
    <mergeCell ref="B18:C18"/>
    <mergeCell ref="D17:F17"/>
    <mergeCell ref="D18:F18"/>
    <mergeCell ref="J17:K17"/>
    <mergeCell ref="J18:K18"/>
    <mergeCell ref="B16:D16"/>
    <mergeCell ref="F7:F8"/>
    <mergeCell ref="H11:K11"/>
    <mergeCell ref="H13:I13"/>
    <mergeCell ref="J13:K13"/>
    <mergeCell ref="H16:I16"/>
    <mergeCell ref="B7:B8"/>
    <mergeCell ref="B11:C11"/>
    <mergeCell ref="B12:C12"/>
    <mergeCell ref="B13:C13"/>
    <mergeCell ref="B14:C14"/>
    <mergeCell ref="E7:E8"/>
    <mergeCell ref="F12:G12"/>
    <mergeCell ref="C7:C8"/>
    <mergeCell ref="G2:K2"/>
    <mergeCell ref="B2:D2"/>
    <mergeCell ref="B3:D3"/>
    <mergeCell ref="G4:K4"/>
    <mergeCell ref="B4:D4"/>
    <mergeCell ref="G3:K3"/>
    <mergeCell ref="B5:K5"/>
    <mergeCell ref="B6:H6"/>
    <mergeCell ref="D7:D8"/>
    <mergeCell ref="G7:I7"/>
    <mergeCell ref="H12:I12"/>
    <mergeCell ref="J12:K12"/>
    <mergeCell ref="J7:K8"/>
    <mergeCell ref="J9:K9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rightToLeft="1" topLeftCell="B5" workbookViewId="0">
      <selection activeCell="L12" sqref="L12"/>
    </sheetView>
  </sheetViews>
  <sheetFormatPr defaultRowHeight="12.75"/>
  <cols>
    <col min="1" max="1" width="9" style="106"/>
    <col min="2" max="2" width="24.25" style="106" bestFit="1" customWidth="1"/>
    <col min="3" max="3" width="23.125" style="106" bestFit="1" customWidth="1"/>
    <col min="4" max="4" width="13.375" style="106" customWidth="1"/>
    <col min="5" max="5" width="15.25" style="106" customWidth="1"/>
    <col min="6" max="6" width="13.625" style="106" customWidth="1"/>
    <col min="7" max="7" width="11.875" style="106" customWidth="1"/>
    <col min="8" max="8" width="14.25" style="106" customWidth="1"/>
    <col min="9" max="9" width="11" style="106" customWidth="1"/>
    <col min="10" max="10" width="9.75" style="106" customWidth="1"/>
    <col min="11" max="11" width="8.375" style="106" customWidth="1"/>
    <col min="12" max="12" width="6.375" style="106" customWidth="1"/>
    <col min="13" max="13" width="11" style="106" customWidth="1"/>
    <col min="14" max="14" width="10" style="106" customWidth="1"/>
    <col min="15" max="15" width="11" style="106" customWidth="1"/>
    <col min="16" max="16" width="11.875" style="106" customWidth="1"/>
    <col min="17" max="16384" width="9" style="106"/>
  </cols>
  <sheetData>
    <row r="2" spans="2:16" ht="13.5" thickBot="1"/>
    <row r="3" spans="2:16" ht="72.75" customHeight="1">
      <c r="B3" s="237" t="s">
        <v>74</v>
      </c>
      <c r="C3" s="238"/>
      <c r="D3" s="239" t="s">
        <v>152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</row>
    <row r="4" spans="2:16" ht="46.5" customHeight="1">
      <c r="B4" s="243" t="s">
        <v>153</v>
      </c>
      <c r="C4" s="244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</row>
    <row r="5" spans="2:16" ht="48" customHeight="1" thickBot="1">
      <c r="B5" s="245" t="s">
        <v>67</v>
      </c>
      <c r="C5" s="246"/>
      <c r="D5" s="247" t="s">
        <v>234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</row>
    <row r="6" spans="2:16" ht="13.5" thickBot="1"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</row>
    <row r="7" spans="2:16" ht="43.5" customHeight="1" thickBot="1">
      <c r="B7" s="253" t="s">
        <v>154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</row>
    <row r="8" spans="2:16" ht="33.75" customHeight="1" thickBot="1">
      <c r="B8" s="256" t="s">
        <v>155</v>
      </c>
      <c r="C8" s="257"/>
      <c r="D8" s="257"/>
      <c r="E8" s="257"/>
      <c r="F8" s="257"/>
      <c r="G8" s="257"/>
      <c r="H8" s="107"/>
      <c r="I8" s="107"/>
      <c r="J8" s="107"/>
      <c r="K8" s="107"/>
      <c r="L8" s="107"/>
      <c r="M8" s="107"/>
      <c r="N8" s="258" t="s">
        <v>0</v>
      </c>
      <c r="O8" s="258"/>
      <c r="P8" s="259"/>
    </row>
    <row r="9" spans="2:16" ht="13.5" thickTop="1">
      <c r="B9" s="260" t="s">
        <v>156</v>
      </c>
      <c r="C9" s="262" t="s">
        <v>82</v>
      </c>
      <c r="D9" s="262" t="s">
        <v>28</v>
      </c>
      <c r="E9" s="263" t="s">
        <v>157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4"/>
    </row>
    <row r="10" spans="2:16">
      <c r="B10" s="261"/>
      <c r="C10" s="249"/>
      <c r="D10" s="249"/>
      <c r="E10" s="249" t="s">
        <v>158</v>
      </c>
      <c r="F10" s="249"/>
      <c r="G10" s="249"/>
      <c r="H10" s="249" t="s">
        <v>159</v>
      </c>
      <c r="I10" s="249"/>
      <c r="J10" s="249"/>
      <c r="K10" s="265" t="s">
        <v>160</v>
      </c>
      <c r="L10" s="265" t="s">
        <v>24</v>
      </c>
      <c r="M10" s="249" t="s">
        <v>4</v>
      </c>
      <c r="N10" s="249"/>
      <c r="O10" s="249"/>
      <c r="P10" s="250"/>
    </row>
    <row r="11" spans="2:16" ht="38.25">
      <c r="B11" s="261"/>
      <c r="C11" s="249"/>
      <c r="D11" s="249"/>
      <c r="E11" s="108" t="s">
        <v>161</v>
      </c>
      <c r="F11" s="108" t="s">
        <v>162</v>
      </c>
      <c r="G11" s="108" t="s">
        <v>1</v>
      </c>
      <c r="H11" s="108" t="s">
        <v>161</v>
      </c>
      <c r="I11" s="108" t="s">
        <v>162</v>
      </c>
      <c r="J11" s="109" t="s">
        <v>1</v>
      </c>
      <c r="K11" s="265"/>
      <c r="L11" s="265"/>
      <c r="M11" s="108" t="s">
        <v>163</v>
      </c>
      <c r="N11" s="108" t="s">
        <v>164</v>
      </c>
      <c r="O11" s="108" t="s">
        <v>24</v>
      </c>
      <c r="P11" s="110" t="s">
        <v>1</v>
      </c>
    </row>
    <row r="12" spans="2:16">
      <c r="B12" s="251" t="s">
        <v>146</v>
      </c>
      <c r="C12" s="111" t="s">
        <v>149</v>
      </c>
      <c r="D12" s="112">
        <f t="shared" ref="D12:D13" si="0">P12</f>
        <v>0</v>
      </c>
      <c r="E12" s="113">
        <f>'حقوق و مزایای مستمر '!E9+'حقوق و مزایای مستمر '!E10+'حقوق و مزایای مستمر '!E11</f>
        <v>0</v>
      </c>
      <c r="F12" s="113">
        <f>'حقوق و مزایای مستمر '!E18+'حقوق و مزایای مستمر '!E19+'حقوق و مزایای مستمر '!E20</f>
        <v>0</v>
      </c>
      <c r="G12" s="114">
        <f>E12+F12</f>
        <v>0</v>
      </c>
      <c r="H12" s="115">
        <f>'حقوق و مزایای مستمر '!E12+'حقوق و مزایای مستمر '!E13+'حقوق و مزایای مستمر '!E14</f>
        <v>0</v>
      </c>
      <c r="I12" s="113">
        <f>'حقوق و مزایای مستمر '!E15+'حقوق و مزایای مستمر '!E16+'حقوق و مزایای مستمر '!E17+'حقوق و مزایای مستمر '!E21+'حقوق و مزایای مستمر '!E22+'حقوق و مزایای مستمر '!E23+'حقوق و مزایای مستمر '!E24+'حقوق و مزایای مستمر '!E25+'حقوق و مزایای مستمر '!E26+'حقوق و مزایای مستمر '!E28+'حقوق و مزایای مستمر '!E29+'حقوق و مزایای مستمر '!E30</f>
        <v>0</v>
      </c>
      <c r="J12" s="114">
        <f>I12+I12</f>
        <v>0</v>
      </c>
      <c r="K12" s="113">
        <f>'سایر هزینه های پرسنلی'!E31</f>
        <v>0</v>
      </c>
      <c r="L12" s="113">
        <f>'سایر هزینه ها'!G42</f>
        <v>0</v>
      </c>
      <c r="M12" s="113">
        <f>G12+J12</f>
        <v>0</v>
      </c>
      <c r="N12" s="112">
        <f>K12</f>
        <v>0</v>
      </c>
      <c r="O12" s="112">
        <f>L12</f>
        <v>0</v>
      </c>
      <c r="P12" s="116">
        <f>O12+N12+M12</f>
        <v>0</v>
      </c>
    </row>
    <row r="13" spans="2:16">
      <c r="B13" s="252"/>
      <c r="C13" s="111" t="s">
        <v>101</v>
      </c>
      <c r="D13" s="112">
        <f t="shared" si="0"/>
        <v>0</v>
      </c>
      <c r="E13" s="113">
        <f>'حقوق و مزایای مستمر '!F9+'حقوق و مزایای مستمر '!F10+'حقوق و مزایای مستمر '!F11</f>
        <v>0</v>
      </c>
      <c r="F13" s="113">
        <f>'حقوق و مزایای مستمر '!F18+'حقوق و مزایای مستمر '!F19+'حقوق و مزایای مستمر '!F20</f>
        <v>0</v>
      </c>
      <c r="G13" s="114">
        <f t="shared" ref="G13:G14" si="1">E13+F13</f>
        <v>0</v>
      </c>
      <c r="H13" s="113">
        <f>'حقوق و مزایای مستمر '!F12+'حقوق و مزایای مستمر '!F13+'حقوق و مزایای مستمر '!F14</f>
        <v>0</v>
      </c>
      <c r="I13" s="113">
        <f>'حقوق و مزایای مستمر '!F15+'حقوق و مزایای مستمر '!F16+'حقوق و مزایای مستمر '!F17+'حقوق و مزایای مستمر '!F21+'حقوق و مزایای مستمر '!F22+'حقوق و مزایای مستمر '!F23+'حقوق و مزایای مستمر '!F24+'حقوق و مزایای مستمر '!F25+'حقوق و مزایای مستمر '!F26+'حقوق و مزایای مستمر '!F28+'حقوق و مزایای مستمر '!F29+'حقوق و مزایای مستمر '!F30</f>
        <v>0</v>
      </c>
      <c r="J13" s="117">
        <f>I13+I13</f>
        <v>0</v>
      </c>
      <c r="K13" s="113">
        <f>'سایر هزینه های پرسنلی'!F31</f>
        <v>0</v>
      </c>
      <c r="L13" s="113">
        <f>'سایر هزینه ها'!H42</f>
        <v>0</v>
      </c>
      <c r="M13" s="113">
        <f>G13+J13</f>
        <v>0</v>
      </c>
      <c r="N13" s="112">
        <f t="shared" ref="N13:O13" si="2">K13</f>
        <v>0</v>
      </c>
      <c r="O13" s="112">
        <f t="shared" si="2"/>
        <v>0</v>
      </c>
      <c r="P13" s="116">
        <f t="shared" ref="P13:P22" si="3">O13+N13+M13</f>
        <v>0</v>
      </c>
    </row>
    <row r="14" spans="2:16">
      <c r="B14" s="271" t="s">
        <v>144</v>
      </c>
      <c r="C14" s="272"/>
      <c r="D14" s="112">
        <f>P14</f>
        <v>0</v>
      </c>
      <c r="E14" s="181"/>
      <c r="F14" s="181"/>
      <c r="G14" s="114">
        <f t="shared" si="1"/>
        <v>0</v>
      </c>
      <c r="H14" s="181"/>
      <c r="I14" s="181"/>
      <c r="J14" s="117">
        <f>I14+I14</f>
        <v>0</v>
      </c>
      <c r="K14" s="113">
        <f>'سایر هزینه های پرسنلی'!G31</f>
        <v>0</v>
      </c>
      <c r="L14" s="113">
        <f>'سایر هزینه ها'!I42</f>
        <v>0</v>
      </c>
      <c r="M14" s="113">
        <f>G14+J14</f>
        <v>0</v>
      </c>
      <c r="N14" s="112">
        <f t="shared" ref="N14" si="4">K14</f>
        <v>0</v>
      </c>
      <c r="O14" s="112">
        <f t="shared" ref="O14" si="5">L14</f>
        <v>0</v>
      </c>
      <c r="P14" s="116">
        <f t="shared" si="3"/>
        <v>0</v>
      </c>
    </row>
    <row r="15" spans="2:16">
      <c r="B15" s="266" t="s">
        <v>165</v>
      </c>
      <c r="C15" s="121" t="s">
        <v>102</v>
      </c>
      <c r="D15" s="122">
        <f>P15</f>
        <v>0</v>
      </c>
      <c r="E15" s="123"/>
      <c r="F15" s="123"/>
      <c r="G15" s="117">
        <f t="shared" ref="G15:G17" si="6">SUM(E15:F15)</f>
        <v>0</v>
      </c>
      <c r="H15" s="123"/>
      <c r="I15" s="123"/>
      <c r="J15" s="117">
        <f t="shared" ref="J15:J17" si="7">SUM(I15:I15)</f>
        <v>0</v>
      </c>
      <c r="K15" s="183"/>
      <c r="L15" s="122">
        <f>'سایر هزینه ها'!J42</f>
        <v>0</v>
      </c>
      <c r="M15" s="122">
        <f>G15+J15</f>
        <v>0</v>
      </c>
      <c r="N15" s="118">
        <f>K15</f>
        <v>0</v>
      </c>
      <c r="O15" s="118">
        <f>L15</f>
        <v>0</v>
      </c>
      <c r="P15" s="116">
        <f t="shared" si="3"/>
        <v>0</v>
      </c>
    </row>
    <row r="16" spans="2:16">
      <c r="B16" s="267"/>
      <c r="C16" s="121" t="s">
        <v>166</v>
      </c>
      <c r="D16" s="122">
        <f t="shared" ref="D16" si="8">P16</f>
        <v>0</v>
      </c>
      <c r="E16" s="123"/>
      <c r="F16" s="123"/>
      <c r="G16" s="117">
        <f t="shared" si="6"/>
        <v>0</v>
      </c>
      <c r="H16" s="123"/>
      <c r="I16" s="123"/>
      <c r="J16" s="117">
        <f t="shared" si="7"/>
        <v>0</v>
      </c>
      <c r="K16" s="124"/>
      <c r="L16" s="122">
        <f>'سایر هزینه ها'!K42</f>
        <v>0</v>
      </c>
      <c r="M16" s="122">
        <f t="shared" ref="M16" si="9">G16+J16</f>
        <v>0</v>
      </c>
      <c r="N16" s="118">
        <f t="shared" ref="N16:O17" si="10">K16</f>
        <v>0</v>
      </c>
      <c r="O16" s="118">
        <f t="shared" si="10"/>
        <v>0</v>
      </c>
      <c r="P16" s="116">
        <f t="shared" si="3"/>
        <v>0</v>
      </c>
    </row>
    <row r="17" spans="2:17">
      <c r="B17" s="268" t="s">
        <v>167</v>
      </c>
      <c r="C17" s="269"/>
      <c r="D17" s="119">
        <f>P17</f>
        <v>0</v>
      </c>
      <c r="E17" s="125"/>
      <c r="F17" s="125"/>
      <c r="G17" s="117">
        <f t="shared" si="6"/>
        <v>0</v>
      </c>
      <c r="H17" s="125"/>
      <c r="I17" s="125"/>
      <c r="J17" s="117">
        <f t="shared" si="7"/>
        <v>0</v>
      </c>
      <c r="K17" s="126">
        <f>'سایر هزینه های پرسنلی'!H31</f>
        <v>0</v>
      </c>
      <c r="L17" s="126">
        <f>'سایر هزینه ها'!L42</f>
        <v>0</v>
      </c>
      <c r="M17" s="126">
        <f>G17+J17</f>
        <v>0</v>
      </c>
      <c r="N17" s="112">
        <f t="shared" si="10"/>
        <v>0</v>
      </c>
      <c r="O17" s="112">
        <f t="shared" si="10"/>
        <v>0</v>
      </c>
      <c r="P17" s="116">
        <f t="shared" si="3"/>
        <v>0</v>
      </c>
    </row>
    <row r="18" spans="2:17" s="130" customFormat="1">
      <c r="B18" s="270" t="s">
        <v>2</v>
      </c>
      <c r="C18" s="127" t="s">
        <v>29</v>
      </c>
      <c r="D18" s="128">
        <f>D12</f>
        <v>0</v>
      </c>
      <c r="E18" s="128">
        <f t="shared" ref="E18:O18" si="11">E12</f>
        <v>0</v>
      </c>
      <c r="F18" s="128">
        <f t="shared" si="11"/>
        <v>0</v>
      </c>
      <c r="G18" s="114">
        <f t="shared" si="11"/>
        <v>0</v>
      </c>
      <c r="H18" s="128">
        <f t="shared" si="11"/>
        <v>0</v>
      </c>
      <c r="I18" s="128">
        <f t="shared" si="11"/>
        <v>0</v>
      </c>
      <c r="J18" s="117">
        <f t="shared" si="11"/>
        <v>0</v>
      </c>
      <c r="K18" s="128">
        <f t="shared" si="11"/>
        <v>0</v>
      </c>
      <c r="L18" s="128">
        <f t="shared" si="11"/>
        <v>0</v>
      </c>
      <c r="M18" s="128">
        <f t="shared" si="11"/>
        <v>0</v>
      </c>
      <c r="N18" s="128">
        <f t="shared" si="11"/>
        <v>0</v>
      </c>
      <c r="O18" s="128">
        <f t="shared" si="11"/>
        <v>0</v>
      </c>
      <c r="P18" s="116">
        <f t="shared" si="3"/>
        <v>0</v>
      </c>
    </row>
    <row r="19" spans="2:17" s="130" customFormat="1">
      <c r="B19" s="270"/>
      <c r="C19" s="127" t="s">
        <v>62</v>
      </c>
      <c r="D19" s="128">
        <f>D13</f>
        <v>0</v>
      </c>
      <c r="E19" s="128">
        <f t="shared" ref="E19:F19" si="12">E13</f>
        <v>0</v>
      </c>
      <c r="F19" s="128">
        <f t="shared" si="12"/>
        <v>0</v>
      </c>
      <c r="G19" s="114">
        <f>SUM(E19:F19)</f>
        <v>0</v>
      </c>
      <c r="H19" s="128">
        <f>H13</f>
        <v>0</v>
      </c>
      <c r="I19" s="128">
        <f>I13</f>
        <v>0</v>
      </c>
      <c r="J19" s="117">
        <f t="shared" ref="J19:J22" si="13">SUM(H19:I19)</f>
        <v>0</v>
      </c>
      <c r="K19" s="128">
        <f>K13</f>
        <v>0</v>
      </c>
      <c r="L19" s="128">
        <f t="shared" ref="L19:O19" si="14">L13</f>
        <v>0</v>
      </c>
      <c r="M19" s="128">
        <f t="shared" si="14"/>
        <v>0</v>
      </c>
      <c r="N19" s="128">
        <f t="shared" si="14"/>
        <v>0</v>
      </c>
      <c r="O19" s="128">
        <f t="shared" si="14"/>
        <v>0</v>
      </c>
      <c r="P19" s="116">
        <f t="shared" si="3"/>
        <v>0</v>
      </c>
    </row>
    <row r="20" spans="2:17" s="130" customFormat="1">
      <c r="B20" s="270"/>
      <c r="C20" s="127" t="s">
        <v>144</v>
      </c>
      <c r="D20" s="128">
        <f>D14</f>
        <v>0</v>
      </c>
      <c r="E20" s="128">
        <f t="shared" ref="E20:F20" si="15">E14</f>
        <v>0</v>
      </c>
      <c r="F20" s="128">
        <f t="shared" si="15"/>
        <v>0</v>
      </c>
      <c r="G20" s="114">
        <f>SUM(E20:F20)</f>
        <v>0</v>
      </c>
      <c r="H20" s="128">
        <f>H14</f>
        <v>0</v>
      </c>
      <c r="I20" s="128">
        <f>I14</f>
        <v>0</v>
      </c>
      <c r="J20" s="117">
        <f t="shared" si="13"/>
        <v>0</v>
      </c>
      <c r="K20" s="128">
        <f>K14</f>
        <v>0</v>
      </c>
      <c r="L20" s="128">
        <f t="shared" ref="L20:O20" si="16">L14</f>
        <v>0</v>
      </c>
      <c r="M20" s="128">
        <f t="shared" si="16"/>
        <v>0</v>
      </c>
      <c r="N20" s="128">
        <f t="shared" si="16"/>
        <v>0</v>
      </c>
      <c r="O20" s="128">
        <f t="shared" si="16"/>
        <v>0</v>
      </c>
      <c r="P20" s="116">
        <f t="shared" si="3"/>
        <v>0</v>
      </c>
    </row>
    <row r="21" spans="2:17" s="130" customFormat="1">
      <c r="B21" s="270"/>
      <c r="C21" s="131" t="s">
        <v>165</v>
      </c>
      <c r="D21" s="132">
        <f>D15+D16</f>
        <v>0</v>
      </c>
      <c r="E21" s="133"/>
      <c r="F21" s="133"/>
      <c r="G21" s="114">
        <f>SUM(E21:F21)</f>
        <v>0</v>
      </c>
      <c r="H21" s="132">
        <f>H15+H16</f>
        <v>0</v>
      </c>
      <c r="I21" s="132">
        <f>I15+I16</f>
        <v>0</v>
      </c>
      <c r="J21" s="117">
        <f t="shared" si="13"/>
        <v>0</v>
      </c>
      <c r="K21" s="132">
        <f>K15+K16</f>
        <v>0</v>
      </c>
      <c r="L21" s="132">
        <f t="shared" ref="L21:O21" si="17">L15+L16</f>
        <v>0</v>
      </c>
      <c r="M21" s="132">
        <f t="shared" si="17"/>
        <v>0</v>
      </c>
      <c r="N21" s="132">
        <f t="shared" si="17"/>
        <v>0</v>
      </c>
      <c r="O21" s="132">
        <f t="shared" si="17"/>
        <v>0</v>
      </c>
      <c r="P21" s="116">
        <f t="shared" si="3"/>
        <v>0</v>
      </c>
    </row>
    <row r="22" spans="2:17" s="130" customFormat="1">
      <c r="B22" s="270"/>
      <c r="C22" s="131" t="s">
        <v>167</v>
      </c>
      <c r="D22" s="132">
        <f>D17</f>
        <v>0</v>
      </c>
      <c r="E22" s="133"/>
      <c r="F22" s="133"/>
      <c r="G22" s="114">
        <f>SUM(E22:F22)</f>
        <v>0</v>
      </c>
      <c r="H22" s="132">
        <f>H17</f>
        <v>0</v>
      </c>
      <c r="I22" s="132">
        <f>I17</f>
        <v>0</v>
      </c>
      <c r="J22" s="117">
        <f t="shared" si="13"/>
        <v>0</v>
      </c>
      <c r="K22" s="132">
        <f t="shared" ref="K22:O22" si="18">K17</f>
        <v>0</v>
      </c>
      <c r="L22" s="132">
        <f t="shared" si="18"/>
        <v>0</v>
      </c>
      <c r="M22" s="132">
        <f t="shared" si="18"/>
        <v>0</v>
      </c>
      <c r="N22" s="132">
        <f t="shared" si="18"/>
        <v>0</v>
      </c>
      <c r="O22" s="132">
        <f t="shared" si="18"/>
        <v>0</v>
      </c>
      <c r="P22" s="116">
        <f t="shared" si="3"/>
        <v>0</v>
      </c>
    </row>
    <row r="23" spans="2:17" ht="13.5" thickBot="1">
      <c r="B23" s="273" t="s">
        <v>3</v>
      </c>
      <c r="C23" s="274"/>
      <c r="D23" s="134">
        <f>SUM(D18:D19)</f>
        <v>0</v>
      </c>
      <c r="E23" s="134">
        <f>SUM(E18:E22)</f>
        <v>0</v>
      </c>
      <c r="F23" s="134">
        <f>SUM(F18:F22)</f>
        <v>0</v>
      </c>
      <c r="G23" s="114">
        <f t="shared" ref="G23:O23" si="19">SUM(G18:G22)</f>
        <v>0</v>
      </c>
      <c r="H23" s="134">
        <f>SUM(I18:I22)</f>
        <v>0</v>
      </c>
      <c r="I23" s="134">
        <f t="shared" si="19"/>
        <v>0</v>
      </c>
      <c r="J23" s="117">
        <f t="shared" si="19"/>
        <v>0</v>
      </c>
      <c r="K23" s="134">
        <f t="shared" si="19"/>
        <v>0</v>
      </c>
      <c r="L23" s="134">
        <f t="shared" si="19"/>
        <v>0</v>
      </c>
      <c r="M23" s="134">
        <f t="shared" si="19"/>
        <v>0</v>
      </c>
      <c r="N23" s="134">
        <f t="shared" si="19"/>
        <v>0</v>
      </c>
      <c r="O23" s="134">
        <f t="shared" si="19"/>
        <v>0</v>
      </c>
      <c r="P23" s="116">
        <f>SUM(P18:P22)</f>
        <v>0</v>
      </c>
    </row>
    <row r="24" spans="2:17" s="136" customFormat="1" ht="35.25" customHeight="1" thickTop="1" thickBot="1">
      <c r="B24" s="275" t="s">
        <v>168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</row>
    <row r="25" spans="2:17" s="137" customFormat="1" ht="26.25" thickBot="1">
      <c r="B25" s="278" t="s">
        <v>169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80"/>
    </row>
    <row r="26" spans="2:17" ht="25.5" customHeight="1" thickTop="1">
      <c r="B26" s="260" t="s">
        <v>22</v>
      </c>
      <c r="C26" s="262" t="s">
        <v>23</v>
      </c>
      <c r="D26" s="281" t="s">
        <v>28</v>
      </c>
      <c r="E26" s="281"/>
      <c r="F26" s="281"/>
      <c r="G26" s="281"/>
      <c r="H26" s="281"/>
      <c r="I26" s="281"/>
      <c r="J26" s="281" t="s">
        <v>26</v>
      </c>
      <c r="K26" s="281"/>
      <c r="L26" s="281"/>
      <c r="M26" s="281"/>
      <c r="N26" s="281"/>
      <c r="O26" s="281"/>
      <c r="P26" s="282"/>
      <c r="Q26" s="138"/>
    </row>
    <row r="27" spans="2:17" ht="65.25" customHeight="1">
      <c r="B27" s="261"/>
      <c r="C27" s="249"/>
      <c r="D27" s="265"/>
      <c r="E27" s="265"/>
      <c r="F27" s="265"/>
      <c r="G27" s="265"/>
      <c r="H27" s="265"/>
      <c r="I27" s="265"/>
      <c r="J27" s="265" t="s">
        <v>170</v>
      </c>
      <c r="K27" s="265"/>
      <c r="L27" s="265"/>
      <c r="M27" s="265"/>
      <c r="N27" s="108" t="s">
        <v>171</v>
      </c>
      <c r="O27" s="108" t="s">
        <v>172</v>
      </c>
      <c r="P27" s="110" t="s">
        <v>3</v>
      </c>
      <c r="Q27" s="138"/>
    </row>
    <row r="28" spans="2:17" ht="17.25" customHeight="1">
      <c r="B28" s="268" t="s">
        <v>173</v>
      </c>
      <c r="C28" s="139" t="s">
        <v>29</v>
      </c>
      <c r="D28" s="284"/>
      <c r="E28" s="284"/>
      <c r="F28" s="284"/>
      <c r="G28" s="284"/>
      <c r="H28" s="284"/>
      <c r="I28" s="284"/>
      <c r="J28" s="285">
        <f>'تملک دارائیها'!I12</f>
        <v>0</v>
      </c>
      <c r="K28" s="285"/>
      <c r="L28" s="285"/>
      <c r="M28" s="285"/>
      <c r="N28" s="119">
        <f>'تملک دارائیها'!I13</f>
        <v>0</v>
      </c>
      <c r="O28" s="119">
        <f>'تملک دارائیها'!K12</f>
        <v>0</v>
      </c>
      <c r="P28" s="140">
        <f>SUM(J28:O28)</f>
        <v>0</v>
      </c>
    </row>
    <row r="29" spans="2:17">
      <c r="B29" s="268"/>
      <c r="C29" s="139" t="s">
        <v>62</v>
      </c>
      <c r="D29" s="286"/>
      <c r="E29" s="286"/>
      <c r="F29" s="286"/>
      <c r="G29" s="286"/>
      <c r="H29" s="286"/>
      <c r="I29" s="286"/>
      <c r="J29" s="287">
        <f>'تملک دارائیها'!J12</f>
        <v>0</v>
      </c>
      <c r="K29" s="287"/>
      <c r="L29" s="287"/>
      <c r="M29" s="287"/>
      <c r="N29" s="119">
        <f>'تملک دارائیها'!J13</f>
        <v>0</v>
      </c>
      <c r="O29" s="119">
        <f>'تملک دارائیها'!K13</f>
        <v>0</v>
      </c>
      <c r="P29" s="140">
        <f t="shared" ref="P29:P30" si="20">SUM(J29:O29)</f>
        <v>0</v>
      </c>
    </row>
    <row r="30" spans="2:17">
      <c r="B30" s="268"/>
      <c r="C30" s="139" t="s">
        <v>12</v>
      </c>
      <c r="D30" s="286"/>
      <c r="E30" s="286"/>
      <c r="F30" s="286"/>
      <c r="G30" s="286"/>
      <c r="H30" s="286"/>
      <c r="I30" s="286"/>
      <c r="J30" s="287">
        <f>'تملک دارائیها'!K12</f>
        <v>0</v>
      </c>
      <c r="K30" s="287"/>
      <c r="L30" s="287"/>
      <c r="M30" s="287"/>
      <c r="N30" s="119">
        <f>'تملک دارائیها'!K13</f>
        <v>0</v>
      </c>
      <c r="O30" s="119">
        <f>'تملک دارائیها'!K14</f>
        <v>0</v>
      </c>
      <c r="P30" s="140">
        <f t="shared" si="20"/>
        <v>0</v>
      </c>
    </row>
    <row r="31" spans="2:17" ht="13.5" thickBot="1">
      <c r="B31" s="283"/>
      <c r="C31" s="141" t="s">
        <v>25</v>
      </c>
      <c r="D31" s="288"/>
      <c r="E31" s="288"/>
      <c r="F31" s="288"/>
      <c r="G31" s="288"/>
      <c r="H31" s="288"/>
      <c r="I31" s="288"/>
      <c r="J31" s="288">
        <f>SUM(J28:M30)</f>
        <v>0</v>
      </c>
      <c r="K31" s="288"/>
      <c r="L31" s="288"/>
      <c r="M31" s="288"/>
      <c r="N31" s="134">
        <f>SUM(N28:N30)</f>
        <v>0</v>
      </c>
      <c r="O31" s="134">
        <f>SUM(O28:O30)</f>
        <v>0</v>
      </c>
      <c r="P31" s="135">
        <f>SUM(P28:P30)</f>
        <v>0</v>
      </c>
    </row>
    <row r="32" spans="2:17" ht="40.5" customHeight="1" thickTop="1" thickBot="1"/>
    <row r="33" spans="2:16" ht="54" customHeight="1" thickTop="1">
      <c r="B33" s="142" t="s">
        <v>95</v>
      </c>
      <c r="C33" s="142" t="s">
        <v>96</v>
      </c>
      <c r="D33" s="289" t="s">
        <v>174</v>
      </c>
      <c r="E33" s="290"/>
      <c r="F33" s="291"/>
      <c r="G33" s="289" t="s">
        <v>175</v>
      </c>
      <c r="H33" s="290"/>
      <c r="I33" s="290"/>
      <c r="J33" s="291"/>
      <c r="K33" s="289" t="s">
        <v>243</v>
      </c>
      <c r="L33" s="290"/>
      <c r="M33" s="290"/>
      <c r="N33" s="291"/>
      <c r="O33" s="292" t="s">
        <v>244</v>
      </c>
      <c r="P33" s="292"/>
    </row>
    <row r="34" spans="2:16" ht="27.75" customHeight="1" thickBot="1">
      <c r="B34" s="143" t="s">
        <v>176</v>
      </c>
      <c r="C34" s="143" t="s">
        <v>176</v>
      </c>
      <c r="D34" s="293" t="s">
        <v>176</v>
      </c>
      <c r="E34" s="294"/>
      <c r="F34" s="295"/>
      <c r="G34" s="293" t="s">
        <v>176</v>
      </c>
      <c r="H34" s="294"/>
      <c r="I34" s="294"/>
      <c r="J34" s="295"/>
      <c r="K34" s="293" t="s">
        <v>176</v>
      </c>
      <c r="L34" s="294"/>
      <c r="M34" s="294"/>
      <c r="N34" s="295"/>
      <c r="O34" s="293" t="s">
        <v>176</v>
      </c>
      <c r="P34" s="295"/>
    </row>
    <row r="35" spans="2:16" ht="13.5" thickTop="1"/>
    <row r="36" spans="2:16" ht="13.5" thickBot="1"/>
    <row r="37" spans="2:16" ht="14.25" thickTop="1" thickBot="1">
      <c r="B37" s="144" t="s">
        <v>106</v>
      </c>
      <c r="C37" s="145" t="str">
        <f>IF('بودجه ریزی مبتنی بر عملکرد '!K13=('سایر هزینه ها'!M42+'سایر هزینه های پرسنلی'!I31+'حقوق و مزایای مستمر '!G32),"رعایت شده است","رعایت نشده است")</f>
        <v>رعایت شده است</v>
      </c>
    </row>
    <row r="38" spans="2:16" ht="13.5" thickTop="1"/>
  </sheetData>
  <mergeCells count="48">
    <mergeCell ref="D33:F33"/>
    <mergeCell ref="G33:J33"/>
    <mergeCell ref="K33:N33"/>
    <mergeCell ref="O33:P33"/>
    <mergeCell ref="D34:F34"/>
    <mergeCell ref="G34:J34"/>
    <mergeCell ref="K34:N34"/>
    <mergeCell ref="O34:P34"/>
    <mergeCell ref="B28:B31"/>
    <mergeCell ref="D28:I28"/>
    <mergeCell ref="J28:M28"/>
    <mergeCell ref="D29:I29"/>
    <mergeCell ref="J29:M29"/>
    <mergeCell ref="D30:I30"/>
    <mergeCell ref="J30:M30"/>
    <mergeCell ref="D31:I31"/>
    <mergeCell ref="J31:M31"/>
    <mergeCell ref="B23:C23"/>
    <mergeCell ref="B24:P24"/>
    <mergeCell ref="B25:P25"/>
    <mergeCell ref="B26:B27"/>
    <mergeCell ref="C26:C27"/>
    <mergeCell ref="D26:I27"/>
    <mergeCell ref="J26:P26"/>
    <mergeCell ref="J27:M27"/>
    <mergeCell ref="B15:B16"/>
    <mergeCell ref="B17:C17"/>
    <mergeCell ref="B18:B22"/>
    <mergeCell ref="B14:C14"/>
    <mergeCell ref="L10:L11"/>
    <mergeCell ref="M10:P10"/>
    <mergeCell ref="B12:B13"/>
    <mergeCell ref="B7:P7"/>
    <mergeCell ref="B8:G8"/>
    <mergeCell ref="N8:P8"/>
    <mergeCell ref="B9:B11"/>
    <mergeCell ref="C9:C11"/>
    <mergeCell ref="D9:D11"/>
    <mergeCell ref="E9:P9"/>
    <mergeCell ref="E10:G10"/>
    <mergeCell ref="H10:J10"/>
    <mergeCell ref="K10:K11"/>
    <mergeCell ref="B6:P6"/>
    <mergeCell ref="B3:C3"/>
    <mergeCell ref="D3:P4"/>
    <mergeCell ref="B4:C4"/>
    <mergeCell ref="B5:C5"/>
    <mergeCell ref="D5:P5"/>
  </mergeCells>
  <conditionalFormatting sqref="C37">
    <cfRule type="cellIs" dxfId="4" priority="1" operator="equal">
      <formula>"رعایت نشده است"</formula>
    </cfRule>
    <cfRule type="cellIs" dxfId="3" priority="2" operator="equal">
      <formula>$C$37</formula>
    </cfRule>
    <cfRule type="cellIs" dxfId="2" priority="3" operator="equal">
      <formula>$C$37</formula>
    </cfRule>
    <cfRule type="cellIs" dxfId="1" priority="4" operator="equal">
      <formula>"رعایت نشده است "</formula>
    </cfRule>
    <cfRule type="cellIs" dxfId="0" priority="5" operator="equal">
      <formula>"رعایت شده است"</formula>
    </cfRule>
  </conditionalFormatting>
  <printOptions horizontalCentered="1"/>
  <pageMargins left="0" right="0" top="0.5" bottom="0" header="0" footer="6.4960630000000005E-2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39"/>
  <sheetViews>
    <sheetView rightToLeft="1" topLeftCell="A4" workbookViewId="0">
      <selection activeCell="E11" sqref="E11"/>
    </sheetView>
  </sheetViews>
  <sheetFormatPr defaultRowHeight="12.75"/>
  <cols>
    <col min="1" max="1" width="9" style="106"/>
    <col min="2" max="2" width="4.375" style="106" bestFit="1" customWidth="1"/>
    <col min="3" max="3" width="48.375" style="106" bestFit="1" customWidth="1"/>
    <col min="4" max="4" width="17.75" style="106" customWidth="1"/>
    <col min="5" max="5" width="24.5" style="106" customWidth="1"/>
    <col min="6" max="6" width="30.875" style="106" customWidth="1"/>
    <col min="7" max="7" width="35.625" style="106" customWidth="1"/>
    <col min="8" max="16384" width="9" style="106"/>
  </cols>
  <sheetData>
    <row r="1" spans="2:7" ht="33.75" customHeight="1" thickBot="1"/>
    <row r="2" spans="2:7" ht="73.5" customHeight="1">
      <c r="B2" s="299" t="s">
        <v>74</v>
      </c>
      <c r="C2" s="300"/>
      <c r="D2" s="238" t="s">
        <v>237</v>
      </c>
      <c r="E2" s="238"/>
      <c r="F2" s="238"/>
      <c r="G2" s="301"/>
    </row>
    <row r="3" spans="2:7" ht="48" customHeight="1">
      <c r="B3" s="243" t="s">
        <v>177</v>
      </c>
      <c r="C3" s="244"/>
      <c r="D3" s="302"/>
      <c r="E3" s="302"/>
      <c r="F3" s="302"/>
      <c r="G3" s="303"/>
    </row>
    <row r="4" spans="2:7" ht="41.25" customHeight="1" thickBot="1">
      <c r="B4" s="304" t="s">
        <v>178</v>
      </c>
      <c r="C4" s="305"/>
      <c r="D4" s="306" t="s">
        <v>233</v>
      </c>
      <c r="E4" s="306"/>
      <c r="F4" s="306"/>
      <c r="G4" s="307"/>
    </row>
    <row r="5" spans="2:7" s="146" customFormat="1" ht="37.5" customHeight="1" thickBot="1">
      <c r="B5" s="296" t="s">
        <v>179</v>
      </c>
      <c r="C5" s="297"/>
      <c r="D5" s="297"/>
      <c r="E5" s="297"/>
      <c r="F5" s="297"/>
      <c r="G5" s="298"/>
    </row>
    <row r="6" spans="2:7" ht="37.5" customHeight="1" thickBot="1">
      <c r="B6" s="311" t="s">
        <v>0</v>
      </c>
      <c r="C6" s="312"/>
      <c r="D6" s="312"/>
      <c r="E6" s="312"/>
      <c r="F6" s="312"/>
      <c r="G6" s="313"/>
    </row>
    <row r="7" spans="2:7" ht="18" customHeight="1" thickTop="1">
      <c r="B7" s="314" t="s">
        <v>180</v>
      </c>
      <c r="C7" s="262" t="s">
        <v>181</v>
      </c>
      <c r="D7" s="281" t="s">
        <v>13</v>
      </c>
      <c r="E7" s="316" t="s">
        <v>146</v>
      </c>
      <c r="F7" s="317"/>
      <c r="G7" s="282" t="s">
        <v>182</v>
      </c>
    </row>
    <row r="8" spans="2:7">
      <c r="B8" s="315"/>
      <c r="C8" s="249"/>
      <c r="D8" s="265"/>
      <c r="E8" s="108" t="s">
        <v>149</v>
      </c>
      <c r="F8" s="108" t="s">
        <v>101</v>
      </c>
      <c r="G8" s="318"/>
    </row>
    <row r="9" spans="2:7" s="137" customFormat="1">
      <c r="B9" s="147">
        <v>1</v>
      </c>
      <c r="C9" s="148" t="s">
        <v>183</v>
      </c>
      <c r="D9" s="319">
        <f>'نیروی انسانی '!C35+'نیروی انسانی '!E35+'نیروی انسانی '!G35</f>
        <v>0</v>
      </c>
      <c r="E9" s="149"/>
      <c r="F9" s="150"/>
      <c r="G9" s="151">
        <f>SUM(E9:F9)</f>
        <v>0</v>
      </c>
    </row>
    <row r="10" spans="2:7" s="137" customFormat="1">
      <c r="B10" s="147">
        <v>2</v>
      </c>
      <c r="C10" s="148" t="s">
        <v>184</v>
      </c>
      <c r="D10" s="320"/>
      <c r="E10" s="149"/>
      <c r="F10" s="150"/>
      <c r="G10" s="151">
        <f t="shared" ref="G10:G11" si="0">SUM(E10:F10)</f>
        <v>0</v>
      </c>
    </row>
    <row r="11" spans="2:7" s="137" customFormat="1">
      <c r="B11" s="147">
        <v>3</v>
      </c>
      <c r="C11" s="148" t="s">
        <v>185</v>
      </c>
      <c r="D11" s="321"/>
      <c r="E11" s="149"/>
      <c r="F11" s="150"/>
      <c r="G11" s="151">
        <f t="shared" si="0"/>
        <v>0</v>
      </c>
    </row>
    <row r="12" spans="2:7" s="137" customFormat="1">
      <c r="B12" s="152">
        <v>4</v>
      </c>
      <c r="C12" s="153" t="s">
        <v>186</v>
      </c>
      <c r="D12" s="308">
        <f>'نیروی انسانی '!E19</f>
        <v>0</v>
      </c>
      <c r="E12" s="154"/>
      <c r="F12" s="120"/>
      <c r="G12" s="155">
        <f>SUM(E12:F12)</f>
        <v>0</v>
      </c>
    </row>
    <row r="13" spans="2:7" s="137" customFormat="1">
      <c r="B13" s="152">
        <v>5</v>
      </c>
      <c r="C13" s="153" t="s">
        <v>187</v>
      </c>
      <c r="D13" s="309"/>
      <c r="E13" s="154"/>
      <c r="F13" s="120"/>
      <c r="G13" s="155">
        <f t="shared" ref="G13:G17" si="1">SUM(E13:F13)</f>
        <v>0</v>
      </c>
    </row>
    <row r="14" spans="2:7" s="137" customFormat="1">
      <c r="B14" s="152">
        <v>6</v>
      </c>
      <c r="C14" s="153" t="s">
        <v>188</v>
      </c>
      <c r="D14" s="310"/>
      <c r="E14" s="154"/>
      <c r="F14" s="120"/>
      <c r="G14" s="155">
        <f t="shared" si="1"/>
        <v>0</v>
      </c>
    </row>
    <row r="15" spans="2:7" s="137" customFormat="1">
      <c r="B15" s="152">
        <v>7</v>
      </c>
      <c r="C15" s="153" t="s">
        <v>189</v>
      </c>
      <c r="D15" s="308">
        <f>'نیروی انسانی '!H19+'نیروی انسانی '!I19</f>
        <v>0</v>
      </c>
      <c r="E15" s="154"/>
      <c r="F15" s="120"/>
      <c r="G15" s="155">
        <f t="shared" si="1"/>
        <v>0</v>
      </c>
    </row>
    <row r="16" spans="2:7" s="137" customFormat="1">
      <c r="B16" s="152">
        <v>8</v>
      </c>
      <c r="C16" s="153" t="s">
        <v>190</v>
      </c>
      <c r="D16" s="309"/>
      <c r="E16" s="154"/>
      <c r="F16" s="120"/>
      <c r="G16" s="155">
        <f t="shared" si="1"/>
        <v>0</v>
      </c>
    </row>
    <row r="17" spans="2:11" s="137" customFormat="1">
      <c r="B17" s="152">
        <v>9</v>
      </c>
      <c r="C17" s="153" t="s">
        <v>191</v>
      </c>
      <c r="D17" s="310"/>
      <c r="E17" s="154"/>
      <c r="F17" s="120"/>
      <c r="G17" s="155">
        <f t="shared" si="1"/>
        <v>0</v>
      </c>
    </row>
    <row r="18" spans="2:11" s="137" customFormat="1">
      <c r="B18" s="147">
        <v>10</v>
      </c>
      <c r="C18" s="148" t="s">
        <v>192</v>
      </c>
      <c r="D18" s="319">
        <f>'نیروی انسانی '!K35</f>
        <v>0</v>
      </c>
      <c r="E18" s="149"/>
      <c r="F18" s="150"/>
      <c r="G18" s="151">
        <f>SUM(E18:F18)</f>
        <v>0</v>
      </c>
      <c r="H18" s="156"/>
      <c r="I18" s="156"/>
    </row>
    <row r="19" spans="2:11" s="137" customFormat="1">
      <c r="B19" s="147">
        <v>11</v>
      </c>
      <c r="C19" s="148" t="s">
        <v>193</v>
      </c>
      <c r="D19" s="320"/>
      <c r="E19" s="149"/>
      <c r="F19" s="150"/>
      <c r="G19" s="151">
        <f t="shared" ref="G19:G20" si="2">SUM(E19:F19)</f>
        <v>0</v>
      </c>
      <c r="K19" s="156"/>
    </row>
    <row r="20" spans="2:11" s="137" customFormat="1">
      <c r="B20" s="147">
        <v>12</v>
      </c>
      <c r="C20" s="148" t="s">
        <v>194</v>
      </c>
      <c r="D20" s="321"/>
      <c r="E20" s="149"/>
      <c r="F20" s="150"/>
      <c r="G20" s="151">
        <f t="shared" si="2"/>
        <v>0</v>
      </c>
    </row>
    <row r="21" spans="2:11" s="137" customFormat="1">
      <c r="B21" s="152">
        <v>13</v>
      </c>
      <c r="C21" s="153" t="s">
        <v>195</v>
      </c>
      <c r="D21" s="308">
        <f>'نیروی انسانی '!G19</f>
        <v>0</v>
      </c>
      <c r="E21" s="154"/>
      <c r="F21" s="120"/>
      <c r="G21" s="155">
        <f>SUM(E21:F21)</f>
        <v>0</v>
      </c>
      <c r="I21" s="156"/>
    </row>
    <row r="22" spans="2:11" s="137" customFormat="1">
      <c r="B22" s="152">
        <v>14</v>
      </c>
      <c r="C22" s="153" t="s">
        <v>196</v>
      </c>
      <c r="D22" s="309"/>
      <c r="E22" s="154"/>
      <c r="F22" s="120"/>
      <c r="G22" s="155">
        <f t="shared" ref="G22:G26" si="3">SUM(E22:F22)</f>
        <v>0</v>
      </c>
    </row>
    <row r="23" spans="2:11" s="137" customFormat="1">
      <c r="B23" s="152">
        <v>15</v>
      </c>
      <c r="C23" s="153" t="s">
        <v>197</v>
      </c>
      <c r="D23" s="310"/>
      <c r="E23" s="154"/>
      <c r="F23" s="120"/>
      <c r="G23" s="155">
        <f t="shared" si="3"/>
        <v>0</v>
      </c>
    </row>
    <row r="24" spans="2:11" s="137" customFormat="1">
      <c r="B24" s="152">
        <v>16</v>
      </c>
      <c r="C24" s="153" t="s">
        <v>198</v>
      </c>
      <c r="D24" s="308">
        <f>'نیروی انسانی '!F19</f>
        <v>0</v>
      </c>
      <c r="E24" s="154"/>
      <c r="F24" s="120"/>
      <c r="G24" s="155">
        <f t="shared" si="3"/>
        <v>0</v>
      </c>
      <c r="I24" s="156"/>
    </row>
    <row r="25" spans="2:11" s="137" customFormat="1">
      <c r="B25" s="152">
        <v>17</v>
      </c>
      <c r="C25" s="153" t="s">
        <v>199</v>
      </c>
      <c r="D25" s="309"/>
      <c r="E25" s="154"/>
      <c r="F25" s="120"/>
      <c r="G25" s="155">
        <f t="shared" si="3"/>
        <v>0</v>
      </c>
    </row>
    <row r="26" spans="2:11" s="137" customFormat="1">
      <c r="B26" s="152">
        <v>18</v>
      </c>
      <c r="C26" s="153" t="s">
        <v>200</v>
      </c>
      <c r="D26" s="310"/>
      <c r="E26" s="154"/>
      <c r="F26" s="120"/>
      <c r="G26" s="155">
        <f t="shared" si="3"/>
        <v>0</v>
      </c>
    </row>
    <row r="27" spans="2:11">
      <c r="B27" s="270" t="s">
        <v>201</v>
      </c>
      <c r="C27" s="324"/>
      <c r="D27" s="127">
        <f>D18+D21+D24</f>
        <v>0</v>
      </c>
      <c r="E27" s="127">
        <f>SUM(E9:E26)</f>
        <v>0</v>
      </c>
      <c r="F27" s="128">
        <f>SUM(F9:F26)</f>
        <v>0</v>
      </c>
      <c r="G27" s="129">
        <f>SUM(G9:G26)</f>
        <v>0</v>
      </c>
    </row>
    <row r="28" spans="2:11" s="137" customFormat="1">
      <c r="B28" s="157">
        <v>19</v>
      </c>
      <c r="C28" s="158" t="s">
        <v>202</v>
      </c>
      <c r="D28" s="325">
        <f>'نیروی انسانی '!J19</f>
        <v>0</v>
      </c>
      <c r="E28" s="159"/>
      <c r="F28" s="160"/>
      <c r="G28" s="161">
        <f>SUM(E28:F28)</f>
        <v>0</v>
      </c>
    </row>
    <row r="29" spans="2:11" s="137" customFormat="1">
      <c r="B29" s="157">
        <v>20</v>
      </c>
      <c r="C29" s="158" t="s">
        <v>203</v>
      </c>
      <c r="D29" s="326"/>
      <c r="E29" s="159"/>
      <c r="F29" s="160"/>
      <c r="G29" s="161">
        <f t="shared" ref="G29:G30" si="4">SUM(E29:F29)</f>
        <v>0</v>
      </c>
    </row>
    <row r="30" spans="2:11" s="137" customFormat="1">
      <c r="B30" s="157">
        <v>21</v>
      </c>
      <c r="C30" s="158" t="s">
        <v>204</v>
      </c>
      <c r="D30" s="327"/>
      <c r="E30" s="159"/>
      <c r="F30" s="160"/>
      <c r="G30" s="161">
        <f t="shared" si="4"/>
        <v>0</v>
      </c>
    </row>
    <row r="31" spans="2:11">
      <c r="B31" s="270" t="s">
        <v>139</v>
      </c>
      <c r="C31" s="324"/>
      <c r="D31" s="127">
        <f>SUM(D28)</f>
        <v>0</v>
      </c>
      <c r="E31" s="127">
        <f>SUM(E28:E30)</f>
        <v>0</v>
      </c>
      <c r="F31" s="127">
        <f t="shared" ref="F31" si="5">SUM(F28:F30)</f>
        <v>0</v>
      </c>
      <c r="G31" s="129">
        <f>SUM(G28:G30)</f>
        <v>0</v>
      </c>
    </row>
    <row r="32" spans="2:11" ht="13.5" thickBot="1">
      <c r="B32" s="328" t="s">
        <v>87</v>
      </c>
      <c r="C32" s="329"/>
      <c r="D32" s="162">
        <f>D27+D31</f>
        <v>0</v>
      </c>
      <c r="E32" s="162">
        <f t="shared" ref="E32:F32" si="6">E27+E31</f>
        <v>0</v>
      </c>
      <c r="F32" s="162">
        <f t="shared" si="6"/>
        <v>0</v>
      </c>
      <c r="G32" s="163">
        <f>G27+G31</f>
        <v>0</v>
      </c>
    </row>
    <row r="33" spans="2:7" ht="33" customHeight="1" thickTop="1" thickBot="1">
      <c r="B33" s="107"/>
      <c r="C33" s="107"/>
      <c r="D33" s="107"/>
      <c r="E33" s="107"/>
    </row>
    <row r="34" spans="2:7" ht="29.25" customHeight="1" thickTop="1">
      <c r="B34" s="330" t="s">
        <v>95</v>
      </c>
      <c r="C34" s="331"/>
      <c r="D34" s="189" t="s">
        <v>96</v>
      </c>
      <c r="E34" s="188" t="s">
        <v>97</v>
      </c>
      <c r="F34" s="188" t="s">
        <v>142</v>
      </c>
      <c r="G34" s="188" t="s">
        <v>243</v>
      </c>
    </row>
    <row r="35" spans="2:7" ht="30.75" customHeight="1" thickBot="1">
      <c r="B35" s="322" t="s">
        <v>176</v>
      </c>
      <c r="C35" s="323"/>
      <c r="D35" s="190" t="s">
        <v>176</v>
      </c>
      <c r="E35" s="191" t="s">
        <v>176</v>
      </c>
      <c r="F35" s="191" t="s">
        <v>176</v>
      </c>
      <c r="G35" s="191" t="s">
        <v>176</v>
      </c>
    </row>
    <row r="36" spans="2:7" ht="22.5" customHeight="1" thickTop="1">
      <c r="B36" s="164"/>
      <c r="C36" s="164"/>
      <c r="D36" s="164"/>
      <c r="E36" s="164"/>
      <c r="F36" s="164"/>
      <c r="G36" s="164"/>
    </row>
    <row r="37" spans="2:7">
      <c r="B37" s="138"/>
      <c r="C37" s="138"/>
      <c r="D37" s="138"/>
      <c r="E37" s="138"/>
      <c r="F37" s="164"/>
      <c r="G37" s="164"/>
    </row>
    <row r="38" spans="2:7">
      <c r="B38" s="138"/>
      <c r="C38" s="138"/>
      <c r="D38" s="138"/>
      <c r="E38" s="138"/>
      <c r="F38" s="138"/>
      <c r="G38" s="138"/>
    </row>
    <row r="39" spans="2:7">
      <c r="B39" s="138"/>
      <c r="C39" s="138"/>
      <c r="D39" s="138"/>
      <c r="E39" s="138"/>
      <c r="F39" s="138"/>
      <c r="G39" s="138"/>
    </row>
  </sheetData>
  <mergeCells count="24">
    <mergeCell ref="B35:C35"/>
    <mergeCell ref="B27:C27"/>
    <mergeCell ref="D28:D30"/>
    <mergeCell ref="B31:C31"/>
    <mergeCell ref="B32:C32"/>
    <mergeCell ref="B34:C34"/>
    <mergeCell ref="D24:D26"/>
    <mergeCell ref="B6:G6"/>
    <mergeCell ref="B7:B8"/>
    <mergeCell ref="C7:C8"/>
    <mergeCell ref="D7:D8"/>
    <mergeCell ref="E7:F7"/>
    <mergeCell ref="G7:G8"/>
    <mergeCell ref="D9:D11"/>
    <mergeCell ref="D12:D14"/>
    <mergeCell ref="D15:D17"/>
    <mergeCell ref="D18:D20"/>
    <mergeCell ref="D21:D23"/>
    <mergeCell ref="B5:G5"/>
    <mergeCell ref="B2:C2"/>
    <mergeCell ref="D2:G3"/>
    <mergeCell ref="B3:C3"/>
    <mergeCell ref="B4:C4"/>
    <mergeCell ref="D4:G4"/>
  </mergeCells>
  <printOptions horizontalCentered="1"/>
  <pageMargins left="0" right="0" top="0.5" bottom="0" header="0" footer="0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B1:I39"/>
  <sheetViews>
    <sheetView rightToLeft="1" topLeftCell="B7" workbookViewId="0">
      <selection activeCell="I11" sqref="I11"/>
    </sheetView>
  </sheetViews>
  <sheetFormatPr defaultColWidth="9" defaultRowHeight="12.75"/>
  <cols>
    <col min="1" max="1" width="5.375" style="6" customWidth="1"/>
    <col min="2" max="2" width="7.625" style="6" customWidth="1"/>
    <col min="3" max="3" width="69.75" style="6" customWidth="1"/>
    <col min="4" max="4" width="18" style="6" customWidth="1"/>
    <col min="5" max="5" width="27.5" style="6" customWidth="1"/>
    <col min="6" max="6" width="27.125" style="6" customWidth="1"/>
    <col min="7" max="7" width="27.125" style="74" customWidth="1"/>
    <col min="8" max="8" width="12.75" style="6" customWidth="1"/>
    <col min="9" max="9" width="11.75" style="6" customWidth="1"/>
    <col min="10" max="10" width="5.625" style="6" customWidth="1"/>
    <col min="11" max="16384" width="9" style="6"/>
  </cols>
  <sheetData>
    <row r="1" spans="2:9" ht="29.25" customHeight="1" thickBot="1"/>
    <row r="2" spans="2:9" ht="69.75" customHeight="1">
      <c r="B2" s="334" t="s">
        <v>74</v>
      </c>
      <c r="C2" s="335"/>
      <c r="D2" s="332" t="s">
        <v>236</v>
      </c>
      <c r="E2" s="332"/>
      <c r="F2" s="332"/>
      <c r="G2" s="332"/>
      <c r="H2" s="332"/>
      <c r="I2" s="333"/>
    </row>
    <row r="3" spans="2:9" ht="61.5" customHeight="1">
      <c r="B3" s="353" t="s">
        <v>85</v>
      </c>
      <c r="C3" s="354"/>
      <c r="D3" s="336" t="s">
        <v>235</v>
      </c>
      <c r="E3" s="336"/>
      <c r="F3" s="336"/>
      <c r="G3" s="336"/>
      <c r="H3" s="336"/>
      <c r="I3" s="337"/>
    </row>
    <row r="4" spans="2:9" ht="45" customHeight="1" thickBot="1">
      <c r="B4" s="355" t="s">
        <v>67</v>
      </c>
      <c r="C4" s="356"/>
      <c r="D4" s="31"/>
      <c r="E4" s="31"/>
      <c r="F4" s="31"/>
      <c r="G4" s="31"/>
      <c r="H4" s="31"/>
      <c r="I4" s="32"/>
    </row>
    <row r="5" spans="2:9" ht="45" customHeight="1" thickBot="1">
      <c r="B5" s="350" t="s">
        <v>88</v>
      </c>
      <c r="C5" s="351"/>
      <c r="D5" s="351"/>
      <c r="E5" s="351"/>
      <c r="F5" s="351"/>
      <c r="G5" s="351"/>
      <c r="H5" s="351"/>
      <c r="I5" s="352"/>
    </row>
    <row r="6" spans="2:9" ht="38.25" customHeight="1">
      <c r="B6" s="36"/>
      <c r="C6" s="35"/>
      <c r="D6" s="35"/>
      <c r="E6" s="35"/>
      <c r="F6" s="35"/>
      <c r="G6" s="80"/>
      <c r="H6" s="35"/>
      <c r="I6" s="37"/>
    </row>
    <row r="7" spans="2:9" ht="38.25" customHeight="1" thickBot="1">
      <c r="B7" s="345"/>
      <c r="C7" s="338"/>
      <c r="D7" s="33"/>
      <c r="E7" s="33"/>
      <c r="F7" s="360" t="s">
        <v>0</v>
      </c>
      <c r="G7" s="360"/>
      <c r="H7" s="360"/>
      <c r="I7" s="361"/>
    </row>
    <row r="8" spans="2:9" s="73" customFormat="1" ht="60" customHeight="1" thickTop="1">
      <c r="B8" s="341" t="s">
        <v>86</v>
      </c>
      <c r="C8" s="343" t="s">
        <v>6</v>
      </c>
      <c r="D8" s="346" t="s">
        <v>13</v>
      </c>
      <c r="E8" s="346" t="s">
        <v>146</v>
      </c>
      <c r="F8" s="346"/>
      <c r="G8" s="346" t="s">
        <v>143</v>
      </c>
      <c r="H8" s="346" t="s">
        <v>141</v>
      </c>
      <c r="I8" s="348" t="s">
        <v>3</v>
      </c>
    </row>
    <row r="9" spans="2:9" s="73" customFormat="1" ht="75" customHeight="1">
      <c r="B9" s="342"/>
      <c r="C9" s="344"/>
      <c r="D9" s="347"/>
      <c r="E9" s="101" t="s">
        <v>149</v>
      </c>
      <c r="F9" s="101" t="s">
        <v>101</v>
      </c>
      <c r="G9" s="347"/>
      <c r="H9" s="347"/>
      <c r="I9" s="349"/>
    </row>
    <row r="10" spans="2:9">
      <c r="B10" s="38">
        <v>1</v>
      </c>
      <c r="C10" s="42" t="s">
        <v>107</v>
      </c>
      <c r="D10" s="182"/>
      <c r="E10" s="99"/>
      <c r="F10" s="99"/>
      <c r="G10" s="99"/>
      <c r="H10" s="99"/>
      <c r="I10" s="100">
        <f>SUM(E10:H10)</f>
        <v>0</v>
      </c>
    </row>
    <row r="11" spans="2:9">
      <c r="B11" s="38">
        <v>2</v>
      </c>
      <c r="C11" s="43" t="s">
        <v>108</v>
      </c>
      <c r="D11" s="182"/>
      <c r="E11" s="60"/>
      <c r="F11" s="60"/>
      <c r="G11" s="60"/>
      <c r="H11" s="60"/>
      <c r="I11" s="100">
        <f t="shared" ref="I11:I30" si="0">SUM(E11:H11)</f>
        <v>0</v>
      </c>
    </row>
    <row r="12" spans="2:9">
      <c r="B12" s="38">
        <v>3</v>
      </c>
      <c r="C12" s="43" t="s">
        <v>109</v>
      </c>
      <c r="D12" s="64"/>
      <c r="E12" s="99"/>
      <c r="F12" s="99"/>
      <c r="G12" s="99"/>
      <c r="H12" s="99"/>
      <c r="I12" s="100">
        <f t="shared" si="0"/>
        <v>0</v>
      </c>
    </row>
    <row r="13" spans="2:9">
      <c r="B13" s="38">
        <v>4</v>
      </c>
      <c r="C13" s="43" t="s">
        <v>137</v>
      </c>
      <c r="D13" s="64"/>
      <c r="E13" s="99"/>
      <c r="F13" s="99"/>
      <c r="G13" s="99"/>
      <c r="H13" s="99"/>
      <c r="I13" s="100">
        <f t="shared" si="0"/>
        <v>0</v>
      </c>
    </row>
    <row r="14" spans="2:9">
      <c r="B14" s="38">
        <v>5</v>
      </c>
      <c r="C14" s="42" t="s">
        <v>110</v>
      </c>
      <c r="D14" s="64"/>
      <c r="E14" s="99"/>
      <c r="F14" s="99"/>
      <c r="G14" s="99"/>
      <c r="H14" s="99"/>
      <c r="I14" s="100">
        <f t="shared" si="0"/>
        <v>0</v>
      </c>
    </row>
    <row r="15" spans="2:9">
      <c r="B15" s="38">
        <v>7</v>
      </c>
      <c r="C15" s="42" t="s">
        <v>111</v>
      </c>
      <c r="D15" s="64"/>
      <c r="E15" s="99"/>
      <c r="F15" s="99"/>
      <c r="G15" s="99"/>
      <c r="H15" s="99"/>
      <c r="I15" s="100">
        <f t="shared" si="0"/>
        <v>0</v>
      </c>
    </row>
    <row r="16" spans="2:9">
      <c r="B16" s="38">
        <v>8</v>
      </c>
      <c r="C16" s="42" t="s">
        <v>112</v>
      </c>
      <c r="D16" s="64"/>
      <c r="E16" s="99"/>
      <c r="F16" s="99"/>
      <c r="G16" s="99"/>
      <c r="H16" s="99"/>
      <c r="I16" s="100">
        <f t="shared" si="0"/>
        <v>0</v>
      </c>
    </row>
    <row r="17" spans="2:9">
      <c r="B17" s="38">
        <v>9</v>
      </c>
      <c r="C17" s="42" t="s">
        <v>113</v>
      </c>
      <c r="D17" s="64"/>
      <c r="E17" s="99"/>
      <c r="F17" s="99"/>
      <c r="G17" s="99"/>
      <c r="H17" s="99"/>
      <c r="I17" s="100">
        <f t="shared" si="0"/>
        <v>0</v>
      </c>
    </row>
    <row r="18" spans="2:9">
      <c r="B18" s="38">
        <v>10</v>
      </c>
      <c r="C18" s="42" t="s">
        <v>114</v>
      </c>
      <c r="D18" s="64"/>
      <c r="E18" s="99"/>
      <c r="F18" s="99"/>
      <c r="G18" s="99"/>
      <c r="H18" s="99"/>
      <c r="I18" s="100">
        <f t="shared" si="0"/>
        <v>0</v>
      </c>
    </row>
    <row r="19" spans="2:9">
      <c r="B19" s="38">
        <v>11</v>
      </c>
      <c r="C19" s="42" t="s">
        <v>115</v>
      </c>
      <c r="D19" s="64"/>
      <c r="E19" s="99"/>
      <c r="F19" s="99"/>
      <c r="G19" s="99"/>
      <c r="H19" s="99"/>
      <c r="I19" s="100">
        <f t="shared" si="0"/>
        <v>0</v>
      </c>
    </row>
    <row r="20" spans="2:9">
      <c r="B20" s="38">
        <v>12</v>
      </c>
      <c r="C20" s="43" t="s">
        <v>104</v>
      </c>
      <c r="D20" s="64"/>
      <c r="E20" s="99"/>
      <c r="F20" s="99"/>
      <c r="G20" s="99"/>
      <c r="H20" s="99"/>
      <c r="I20" s="100">
        <f t="shared" si="0"/>
        <v>0</v>
      </c>
    </row>
    <row r="21" spans="2:9">
      <c r="B21" s="38">
        <v>13</v>
      </c>
      <c r="C21" s="43" t="s">
        <v>136</v>
      </c>
      <c r="D21" s="64"/>
      <c r="E21" s="99"/>
      <c r="F21" s="99"/>
      <c r="G21" s="99"/>
      <c r="H21" s="99"/>
      <c r="I21" s="100">
        <f t="shared" si="0"/>
        <v>0</v>
      </c>
    </row>
    <row r="22" spans="2:9">
      <c r="B22" s="38">
        <v>14</v>
      </c>
      <c r="C22" s="43" t="s">
        <v>116</v>
      </c>
      <c r="D22" s="64"/>
      <c r="E22" s="99"/>
      <c r="F22" s="99"/>
      <c r="G22" s="99"/>
      <c r="H22" s="99"/>
      <c r="I22" s="100">
        <f t="shared" si="0"/>
        <v>0</v>
      </c>
    </row>
    <row r="23" spans="2:9">
      <c r="B23" s="38">
        <v>15</v>
      </c>
      <c r="C23" s="42" t="s">
        <v>117</v>
      </c>
      <c r="D23" s="64"/>
      <c r="E23" s="99"/>
      <c r="F23" s="99"/>
      <c r="G23" s="99"/>
      <c r="H23" s="99"/>
      <c r="I23" s="100">
        <f t="shared" si="0"/>
        <v>0</v>
      </c>
    </row>
    <row r="24" spans="2:9">
      <c r="B24" s="38">
        <v>16</v>
      </c>
      <c r="C24" s="42" t="s">
        <v>118</v>
      </c>
      <c r="D24" s="64"/>
      <c r="E24" s="99"/>
      <c r="F24" s="99"/>
      <c r="G24" s="99"/>
      <c r="H24" s="99"/>
      <c r="I24" s="100">
        <f t="shared" si="0"/>
        <v>0</v>
      </c>
    </row>
    <row r="25" spans="2:9" s="86" customFormat="1">
      <c r="B25" s="38">
        <v>17</v>
      </c>
      <c r="C25" s="42" t="s">
        <v>147</v>
      </c>
      <c r="D25" s="64"/>
      <c r="E25" s="99"/>
      <c r="F25" s="99"/>
      <c r="G25" s="99"/>
      <c r="H25" s="99"/>
      <c r="I25" s="100">
        <f t="shared" si="0"/>
        <v>0</v>
      </c>
    </row>
    <row r="26" spans="2:9" s="86" customFormat="1">
      <c r="B26" s="38">
        <v>18</v>
      </c>
      <c r="C26" s="42" t="s">
        <v>148</v>
      </c>
      <c r="D26" s="64"/>
      <c r="E26" s="99"/>
      <c r="F26" s="99"/>
      <c r="G26" s="99"/>
      <c r="H26" s="99"/>
      <c r="I26" s="100">
        <f t="shared" si="0"/>
        <v>0</v>
      </c>
    </row>
    <row r="27" spans="2:9" s="59" customFormat="1">
      <c r="B27" s="38">
        <v>19</v>
      </c>
      <c r="C27" s="42" t="s">
        <v>133</v>
      </c>
      <c r="D27" s="64"/>
      <c r="E27" s="99"/>
      <c r="F27" s="99"/>
      <c r="G27" s="99"/>
      <c r="H27" s="99"/>
      <c r="I27" s="100">
        <f t="shared" si="0"/>
        <v>0</v>
      </c>
    </row>
    <row r="28" spans="2:9" s="59" customFormat="1">
      <c r="B28" s="38">
        <v>20</v>
      </c>
      <c r="C28" s="42" t="s">
        <v>134</v>
      </c>
      <c r="D28" s="64"/>
      <c r="E28" s="99"/>
      <c r="F28" s="99"/>
      <c r="G28" s="99"/>
      <c r="H28" s="99"/>
      <c r="I28" s="100">
        <f t="shared" si="0"/>
        <v>0</v>
      </c>
    </row>
    <row r="29" spans="2:9" s="59" customFormat="1">
      <c r="B29" s="38">
        <v>21</v>
      </c>
      <c r="C29" s="42" t="s">
        <v>135</v>
      </c>
      <c r="D29" s="64"/>
      <c r="E29" s="99"/>
      <c r="F29" s="99"/>
      <c r="G29" s="99"/>
      <c r="H29" s="99"/>
      <c r="I29" s="100">
        <f t="shared" si="0"/>
        <v>0</v>
      </c>
    </row>
    <row r="30" spans="2:9" s="59" customFormat="1">
      <c r="B30" s="38">
        <v>22</v>
      </c>
      <c r="C30" s="42" t="s">
        <v>140</v>
      </c>
      <c r="D30" s="64"/>
      <c r="E30" s="99"/>
      <c r="F30" s="99"/>
      <c r="G30" s="99"/>
      <c r="H30" s="99"/>
      <c r="I30" s="100">
        <f t="shared" si="0"/>
        <v>0</v>
      </c>
    </row>
    <row r="31" spans="2:9" ht="13.5" thickBot="1">
      <c r="B31" s="339"/>
      <c r="C31" s="340"/>
      <c r="D31" s="340"/>
      <c r="E31" s="40">
        <f>SUM(E10:E30)</f>
        <v>0</v>
      </c>
      <c r="F31" s="40">
        <f t="shared" ref="F31:G31" si="1">SUM(F10:F30)</f>
        <v>0</v>
      </c>
      <c r="G31" s="40">
        <f t="shared" si="1"/>
        <v>0</v>
      </c>
      <c r="H31" s="40">
        <f>SUM(H10:H30)</f>
        <v>0</v>
      </c>
      <c r="I31" s="41">
        <f>SUM(I10:I30)</f>
        <v>0</v>
      </c>
    </row>
    <row r="32" spans="2:9" ht="29.25" customHeight="1" thickTop="1"/>
    <row r="33" spans="2:9" ht="29.25" customHeight="1">
      <c r="B33" s="338"/>
      <c r="C33" s="338"/>
      <c r="D33" s="338"/>
      <c r="E33" s="338"/>
      <c r="F33" s="338"/>
      <c r="G33" s="338"/>
      <c r="H33" s="338"/>
      <c r="I33" s="338"/>
    </row>
    <row r="34" spans="2:9" ht="29.25" customHeight="1">
      <c r="B34" s="359"/>
      <c r="C34" s="359"/>
      <c r="D34" s="359"/>
      <c r="E34" s="359"/>
      <c r="F34" s="357"/>
      <c r="G34" s="357"/>
      <c r="H34" s="357"/>
      <c r="I34" s="357"/>
    </row>
    <row r="35" spans="2:9" ht="29.25" customHeight="1" thickBot="1">
      <c r="B35" s="358"/>
      <c r="C35" s="358"/>
      <c r="D35" s="358"/>
      <c r="E35" s="358"/>
      <c r="F35" s="358"/>
      <c r="G35" s="358"/>
      <c r="H35" s="358"/>
      <c r="I35" s="358"/>
    </row>
    <row r="36" spans="2:9" ht="45" customHeight="1" thickTop="1">
      <c r="B36" s="228" t="s">
        <v>95</v>
      </c>
      <c r="C36" s="229"/>
      <c r="D36" s="71" t="s">
        <v>96</v>
      </c>
      <c r="E36" s="81" t="s">
        <v>97</v>
      </c>
      <c r="F36" s="76" t="s">
        <v>142</v>
      </c>
      <c r="G36" s="75" t="s">
        <v>243</v>
      </c>
      <c r="H36" s="228" t="s">
        <v>244</v>
      </c>
      <c r="I36" s="229"/>
    </row>
    <row r="37" spans="2:9" ht="45" customHeight="1" thickBot="1">
      <c r="B37" s="230" t="s">
        <v>84</v>
      </c>
      <c r="C37" s="231"/>
      <c r="D37" s="72" t="s">
        <v>84</v>
      </c>
      <c r="E37" s="82" t="s">
        <v>84</v>
      </c>
      <c r="F37" s="82" t="s">
        <v>84</v>
      </c>
      <c r="G37" s="77" t="s">
        <v>84</v>
      </c>
      <c r="H37" s="230" t="s">
        <v>84</v>
      </c>
      <c r="I37" s="231"/>
    </row>
    <row r="38" spans="2:9" ht="13.5" thickTop="1"/>
    <row r="39" spans="2:9" ht="27.75" customHeight="1"/>
  </sheetData>
  <sheetProtection formatCells="0" formatColumns="0" formatRows="0" insertColumns="0" insertRows="0" insertHyperlinks="0" deleteColumns="0" deleteRows="0" sort="0" autoFilter="0" pivotTables="0"/>
  <mergeCells count="29">
    <mergeCell ref="H36:I36"/>
    <mergeCell ref="H37:I37"/>
    <mergeCell ref="B36:C36"/>
    <mergeCell ref="B37:C37"/>
    <mergeCell ref="B3:C3"/>
    <mergeCell ref="B4:C4"/>
    <mergeCell ref="F34:I34"/>
    <mergeCell ref="F35:I35"/>
    <mergeCell ref="D34:E34"/>
    <mergeCell ref="D35:E35"/>
    <mergeCell ref="B35:C35"/>
    <mergeCell ref="B34:C34"/>
    <mergeCell ref="F7:I7"/>
    <mergeCell ref="G8:G9"/>
    <mergeCell ref="D2:I2"/>
    <mergeCell ref="B2:C2"/>
    <mergeCell ref="D3:I3"/>
    <mergeCell ref="F33:I33"/>
    <mergeCell ref="D33:E33"/>
    <mergeCell ref="B33:C33"/>
    <mergeCell ref="B31:D31"/>
    <mergeCell ref="B8:B9"/>
    <mergeCell ref="C8:C9"/>
    <mergeCell ref="B7:C7"/>
    <mergeCell ref="H8:H9"/>
    <mergeCell ref="D8:D9"/>
    <mergeCell ref="I8:I9"/>
    <mergeCell ref="B5:I5"/>
    <mergeCell ref="E8:F8"/>
  </mergeCells>
  <printOptions horizontalCentered="1" verticalCentered="1"/>
  <pageMargins left="0" right="0" top="0" bottom="0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B1:T47"/>
  <sheetViews>
    <sheetView rightToLeft="1" topLeftCell="D10" workbookViewId="0">
      <selection activeCell="B42" sqref="A42:XFD42"/>
    </sheetView>
  </sheetViews>
  <sheetFormatPr defaultColWidth="9" defaultRowHeight="12.75"/>
  <cols>
    <col min="1" max="1" width="7.375" style="6" customWidth="1"/>
    <col min="2" max="2" width="4.5" style="6" bestFit="1" customWidth="1"/>
    <col min="3" max="3" width="82.75" style="6" customWidth="1"/>
    <col min="4" max="4" width="25.875" style="6" customWidth="1"/>
    <col min="5" max="5" width="4.625" style="6" bestFit="1" customWidth="1"/>
    <col min="6" max="6" width="11.125" style="6" customWidth="1"/>
    <col min="7" max="7" width="23.875" style="6" customWidth="1"/>
    <col min="8" max="8" width="26.125" style="6" customWidth="1"/>
    <col min="9" max="9" width="12.875" style="6" customWidth="1"/>
    <col min="10" max="11" width="12.875" style="89" customWidth="1"/>
    <col min="12" max="12" width="16.625" style="6" customWidth="1"/>
    <col min="13" max="13" width="5.875" style="6" bestFit="1" customWidth="1"/>
    <col min="14" max="14" width="7.375" style="6" customWidth="1"/>
    <col min="15" max="16384" width="9" style="6"/>
  </cols>
  <sheetData>
    <row r="1" spans="2:20" ht="13.5" thickBot="1">
      <c r="N1" s="35"/>
      <c r="O1" s="35"/>
      <c r="P1" s="35"/>
      <c r="Q1" s="35"/>
      <c r="R1" s="35"/>
      <c r="S1" s="35"/>
      <c r="T1" s="35"/>
    </row>
    <row r="2" spans="2:20" ht="29.25" customHeight="1">
      <c r="B2" s="334" t="s">
        <v>74</v>
      </c>
      <c r="C2" s="335"/>
      <c r="D2" s="22"/>
      <c r="E2" s="335" t="s">
        <v>251</v>
      </c>
      <c r="F2" s="335"/>
      <c r="G2" s="335"/>
      <c r="H2" s="335"/>
      <c r="I2" s="335"/>
      <c r="J2" s="335"/>
      <c r="K2" s="335"/>
      <c r="L2" s="335"/>
      <c r="M2" s="366"/>
      <c r="N2" s="33"/>
      <c r="O2" s="33"/>
      <c r="P2" s="33"/>
      <c r="Q2" s="33"/>
      <c r="R2" s="33"/>
      <c r="S2" s="33"/>
      <c r="T2" s="35"/>
    </row>
    <row r="3" spans="2:20" ht="23.25" customHeight="1">
      <c r="B3" s="370" t="s">
        <v>90</v>
      </c>
      <c r="C3" s="371"/>
      <c r="D3" s="338" t="s">
        <v>250</v>
      </c>
      <c r="E3" s="338"/>
      <c r="F3" s="338"/>
      <c r="G3" s="338"/>
      <c r="H3" s="338"/>
      <c r="I3" s="338"/>
      <c r="J3" s="338"/>
      <c r="K3" s="338"/>
      <c r="L3" s="338"/>
      <c r="M3" s="378"/>
      <c r="N3" s="33"/>
      <c r="O3" s="33"/>
      <c r="P3" s="33"/>
      <c r="Q3" s="33"/>
      <c r="R3" s="33"/>
      <c r="S3" s="33"/>
      <c r="T3" s="35"/>
    </row>
    <row r="4" spans="2:20" ht="34.5" customHeight="1" thickBot="1">
      <c r="B4" s="372" t="s">
        <v>67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9"/>
      <c r="N4" s="33"/>
      <c r="O4" s="33"/>
      <c r="P4" s="33"/>
      <c r="Q4" s="33"/>
      <c r="R4" s="33"/>
      <c r="S4" s="33"/>
      <c r="T4" s="35"/>
    </row>
    <row r="5" spans="2:20" ht="25.5" customHeight="1" thickBot="1">
      <c r="B5" s="367" t="s">
        <v>89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9"/>
      <c r="N5" s="33"/>
      <c r="O5" s="33"/>
      <c r="P5" s="33"/>
      <c r="Q5" s="33"/>
      <c r="R5" s="33"/>
      <c r="S5" s="33"/>
      <c r="T5" s="35"/>
    </row>
    <row r="6" spans="2:20" s="35" customFormat="1">
      <c r="B6" s="33"/>
      <c r="C6" s="33"/>
      <c r="D6" s="33"/>
      <c r="E6" s="33"/>
      <c r="F6" s="33"/>
      <c r="G6" s="33"/>
      <c r="H6" s="33"/>
      <c r="I6" s="33"/>
      <c r="J6" s="98"/>
      <c r="K6" s="98"/>
      <c r="L6" s="33"/>
      <c r="M6" s="33"/>
      <c r="N6" s="33"/>
      <c r="O6" s="33"/>
      <c r="P6" s="33"/>
      <c r="Q6" s="33"/>
      <c r="R6" s="33"/>
      <c r="S6" s="33"/>
    </row>
    <row r="7" spans="2:20" s="35" customFormat="1" ht="13.5" thickBot="1">
      <c r="C7" s="33"/>
      <c r="D7" s="33"/>
      <c r="E7" s="33"/>
      <c r="F7" s="33"/>
      <c r="G7" s="33"/>
      <c r="H7" s="33"/>
      <c r="I7" s="23"/>
      <c r="J7" s="23"/>
      <c r="K7" s="23"/>
      <c r="L7" s="338" t="s">
        <v>0</v>
      </c>
      <c r="M7" s="338"/>
    </row>
    <row r="8" spans="2:20" ht="16.5" customHeight="1" thickTop="1">
      <c r="B8" s="374" t="s">
        <v>86</v>
      </c>
      <c r="C8" s="376" t="s">
        <v>6</v>
      </c>
      <c r="D8" s="376" t="s">
        <v>36</v>
      </c>
      <c r="E8" s="376"/>
      <c r="F8" s="376"/>
      <c r="G8" s="380" t="s">
        <v>146</v>
      </c>
      <c r="H8" s="381"/>
      <c r="I8" s="364" t="s">
        <v>238</v>
      </c>
      <c r="J8" s="382" t="s">
        <v>239</v>
      </c>
      <c r="K8" s="383"/>
      <c r="L8" s="364" t="s">
        <v>141</v>
      </c>
      <c r="M8" s="362" t="s">
        <v>3</v>
      </c>
    </row>
    <row r="9" spans="2:20" ht="25.5">
      <c r="B9" s="375"/>
      <c r="C9" s="377"/>
      <c r="D9" s="65" t="s">
        <v>37</v>
      </c>
      <c r="E9" s="65" t="s">
        <v>38</v>
      </c>
      <c r="F9" s="65" t="s">
        <v>39</v>
      </c>
      <c r="G9" s="61" t="s">
        <v>149</v>
      </c>
      <c r="H9" s="61" t="s">
        <v>101</v>
      </c>
      <c r="I9" s="365"/>
      <c r="J9" s="102" t="s">
        <v>102</v>
      </c>
      <c r="K9" s="102" t="s">
        <v>240</v>
      </c>
      <c r="L9" s="365"/>
      <c r="M9" s="363"/>
    </row>
    <row r="10" spans="2:20">
      <c r="B10" s="46">
        <v>1</v>
      </c>
      <c r="C10" s="34" t="s">
        <v>14</v>
      </c>
      <c r="D10" s="34" t="s">
        <v>40</v>
      </c>
      <c r="E10" s="34"/>
      <c r="F10" s="34"/>
      <c r="G10" s="64"/>
      <c r="H10" s="64"/>
      <c r="I10" s="62"/>
      <c r="J10" s="99"/>
      <c r="K10" s="99"/>
      <c r="L10" s="62"/>
      <c r="M10" s="63">
        <f>SUM(G10:L10)</f>
        <v>0</v>
      </c>
    </row>
    <row r="11" spans="2:20">
      <c r="B11" s="46">
        <v>2</v>
      </c>
      <c r="C11" s="34" t="s">
        <v>15</v>
      </c>
      <c r="D11" s="34" t="s">
        <v>41</v>
      </c>
      <c r="E11" s="34"/>
      <c r="F11" s="34"/>
      <c r="G11" s="64"/>
      <c r="H11" s="64"/>
      <c r="I11" s="62"/>
      <c r="J11" s="99"/>
      <c r="K11" s="99"/>
      <c r="L11" s="62"/>
      <c r="M11" s="100">
        <f t="shared" ref="M11:M41" si="0">SUM(G11:L11)</f>
        <v>0</v>
      </c>
    </row>
    <row r="12" spans="2:20">
      <c r="B12" s="46">
        <v>3</v>
      </c>
      <c r="C12" s="34" t="s">
        <v>21</v>
      </c>
      <c r="D12" s="34" t="s">
        <v>42</v>
      </c>
      <c r="E12" s="34"/>
      <c r="F12" s="34"/>
      <c r="G12" s="64"/>
      <c r="H12" s="64"/>
      <c r="I12" s="62"/>
      <c r="J12" s="99"/>
      <c r="K12" s="99"/>
      <c r="L12" s="62"/>
      <c r="M12" s="100">
        <f t="shared" si="0"/>
        <v>0</v>
      </c>
    </row>
    <row r="13" spans="2:20">
      <c r="B13" s="46">
        <v>4</v>
      </c>
      <c r="C13" s="34" t="s">
        <v>63</v>
      </c>
      <c r="D13" s="34"/>
      <c r="E13" s="34"/>
      <c r="F13" s="34"/>
      <c r="G13" s="64"/>
      <c r="H13" s="64"/>
      <c r="I13" s="62"/>
      <c r="J13" s="99"/>
      <c r="K13" s="99"/>
      <c r="L13" s="62"/>
      <c r="M13" s="100">
        <f t="shared" si="0"/>
        <v>0</v>
      </c>
    </row>
    <row r="14" spans="2:20">
      <c r="B14" s="46">
        <v>6</v>
      </c>
      <c r="C14" s="34" t="s">
        <v>64</v>
      </c>
      <c r="D14" s="34" t="s">
        <v>42</v>
      </c>
      <c r="E14" s="64"/>
      <c r="F14" s="34"/>
      <c r="G14" s="64"/>
      <c r="H14" s="64"/>
      <c r="I14" s="62"/>
      <c r="J14" s="99"/>
      <c r="K14" s="99"/>
      <c r="L14" s="62"/>
      <c r="M14" s="100">
        <f t="shared" si="0"/>
        <v>0</v>
      </c>
    </row>
    <row r="15" spans="2:20">
      <c r="B15" s="46">
        <v>7</v>
      </c>
      <c r="C15" s="34" t="s">
        <v>16</v>
      </c>
      <c r="D15" s="34"/>
      <c r="E15" s="34"/>
      <c r="F15" s="34"/>
      <c r="G15" s="64"/>
      <c r="H15" s="64"/>
      <c r="I15" s="62"/>
      <c r="J15" s="99"/>
      <c r="K15" s="99"/>
      <c r="L15" s="62"/>
      <c r="M15" s="100">
        <f t="shared" si="0"/>
        <v>0</v>
      </c>
    </row>
    <row r="16" spans="2:20">
      <c r="B16" s="46">
        <v>8</v>
      </c>
      <c r="C16" s="34" t="s">
        <v>35</v>
      </c>
      <c r="D16" s="34" t="s">
        <v>43</v>
      </c>
      <c r="E16" s="34"/>
      <c r="F16" s="34"/>
      <c r="G16" s="64"/>
      <c r="H16" s="64"/>
      <c r="I16" s="62"/>
      <c r="J16" s="99"/>
      <c r="K16" s="99"/>
      <c r="L16" s="62"/>
      <c r="M16" s="100">
        <f t="shared" si="0"/>
        <v>0</v>
      </c>
    </row>
    <row r="17" spans="2:17">
      <c r="B17" s="46">
        <v>12</v>
      </c>
      <c r="C17" s="34" t="s">
        <v>119</v>
      </c>
      <c r="D17" s="34" t="s">
        <v>44</v>
      </c>
      <c r="E17" s="34"/>
      <c r="F17" s="34"/>
      <c r="G17" s="64"/>
      <c r="H17" s="64"/>
      <c r="I17" s="60"/>
      <c r="J17" s="60"/>
      <c r="K17" s="60"/>
      <c r="L17" s="60"/>
      <c r="M17" s="100">
        <f t="shared" si="0"/>
        <v>0</v>
      </c>
    </row>
    <row r="18" spans="2:17">
      <c r="B18" s="46">
        <v>13</v>
      </c>
      <c r="C18" s="34" t="s">
        <v>120</v>
      </c>
      <c r="D18" s="34" t="s">
        <v>45</v>
      </c>
      <c r="E18" s="34"/>
      <c r="F18" s="34"/>
      <c r="G18" s="64"/>
      <c r="H18" s="64"/>
      <c r="I18" s="60"/>
      <c r="J18" s="60"/>
      <c r="K18" s="60"/>
      <c r="L18" s="60"/>
      <c r="M18" s="100">
        <f t="shared" si="0"/>
        <v>0</v>
      </c>
    </row>
    <row r="19" spans="2:17">
      <c r="B19" s="46">
        <v>14</v>
      </c>
      <c r="C19" s="34" t="s">
        <v>121</v>
      </c>
      <c r="D19" s="34" t="s">
        <v>46</v>
      </c>
      <c r="E19" s="34"/>
      <c r="F19" s="34"/>
      <c r="G19" s="64"/>
      <c r="H19" s="64"/>
      <c r="I19" s="60"/>
      <c r="J19" s="60"/>
      <c r="K19" s="60"/>
      <c r="L19" s="60"/>
      <c r="M19" s="100">
        <f t="shared" si="0"/>
        <v>0</v>
      </c>
    </row>
    <row r="20" spans="2:17">
      <c r="B20" s="46">
        <v>15</v>
      </c>
      <c r="C20" s="34" t="s">
        <v>122</v>
      </c>
      <c r="D20" s="34" t="s">
        <v>47</v>
      </c>
      <c r="E20" s="34"/>
      <c r="F20" s="34"/>
      <c r="G20" s="64"/>
      <c r="H20" s="64"/>
      <c r="I20" s="60"/>
      <c r="J20" s="60"/>
      <c r="K20" s="60"/>
      <c r="L20" s="60"/>
      <c r="M20" s="100">
        <f t="shared" si="0"/>
        <v>0</v>
      </c>
    </row>
    <row r="21" spans="2:17">
      <c r="B21" s="46">
        <v>16</v>
      </c>
      <c r="C21" s="34" t="s">
        <v>123</v>
      </c>
      <c r="D21" s="34" t="s">
        <v>48</v>
      </c>
      <c r="E21" s="34"/>
      <c r="F21" s="34"/>
      <c r="G21" s="64"/>
      <c r="H21" s="64"/>
      <c r="I21" s="60"/>
      <c r="J21" s="60"/>
      <c r="K21" s="60"/>
      <c r="L21" s="60"/>
      <c r="M21" s="100">
        <f t="shared" si="0"/>
        <v>0</v>
      </c>
    </row>
    <row r="22" spans="2:17">
      <c r="B22" s="46">
        <v>17</v>
      </c>
      <c r="C22" s="34" t="s">
        <v>124</v>
      </c>
      <c r="D22" s="34" t="s">
        <v>49</v>
      </c>
      <c r="E22" s="34"/>
      <c r="F22" s="34"/>
      <c r="G22" s="64"/>
      <c r="H22" s="64"/>
      <c r="I22" s="60"/>
      <c r="J22" s="60"/>
      <c r="K22" s="60"/>
      <c r="L22" s="60"/>
      <c r="M22" s="100">
        <f t="shared" si="0"/>
        <v>0</v>
      </c>
    </row>
    <row r="23" spans="2:17">
      <c r="B23" s="46">
        <v>18</v>
      </c>
      <c r="C23" s="34" t="s">
        <v>125</v>
      </c>
      <c r="D23" s="34" t="s">
        <v>50</v>
      </c>
      <c r="E23" s="34"/>
      <c r="F23" s="34"/>
      <c r="G23" s="64"/>
      <c r="H23" s="64"/>
      <c r="I23" s="60"/>
      <c r="J23" s="60"/>
      <c r="K23" s="60"/>
      <c r="L23" s="60"/>
      <c r="M23" s="100">
        <f t="shared" si="0"/>
        <v>0</v>
      </c>
    </row>
    <row r="24" spans="2:17">
      <c r="B24" s="46">
        <v>19</v>
      </c>
      <c r="C24" s="34" t="s">
        <v>126</v>
      </c>
      <c r="D24" s="34" t="s">
        <v>42</v>
      </c>
      <c r="E24" s="34"/>
      <c r="F24" s="34"/>
      <c r="G24" s="64"/>
      <c r="H24" s="64"/>
      <c r="I24" s="60"/>
      <c r="J24" s="60"/>
      <c r="K24" s="60"/>
      <c r="L24" s="60"/>
      <c r="M24" s="100">
        <f t="shared" si="0"/>
        <v>0</v>
      </c>
      <c r="Q24" s="44"/>
    </row>
    <row r="25" spans="2:17">
      <c r="B25" s="46">
        <v>20</v>
      </c>
      <c r="C25" s="39" t="s">
        <v>127</v>
      </c>
      <c r="D25" s="34" t="s">
        <v>51</v>
      </c>
      <c r="E25" s="34"/>
      <c r="F25" s="34"/>
      <c r="G25" s="64"/>
      <c r="H25" s="62"/>
      <c r="I25" s="62"/>
      <c r="J25" s="99"/>
      <c r="K25" s="99"/>
      <c r="L25" s="62"/>
      <c r="M25" s="100">
        <f t="shared" si="0"/>
        <v>0</v>
      </c>
    </row>
    <row r="26" spans="2:17">
      <c r="B26" s="46">
        <v>21</v>
      </c>
      <c r="C26" s="39" t="s">
        <v>30</v>
      </c>
      <c r="D26" s="39" t="s">
        <v>52</v>
      </c>
      <c r="E26" s="39"/>
      <c r="F26" s="39"/>
      <c r="G26" s="45"/>
      <c r="H26" s="62"/>
      <c r="I26" s="62"/>
      <c r="J26" s="99"/>
      <c r="K26" s="99"/>
      <c r="L26" s="62"/>
      <c r="M26" s="100">
        <f t="shared" si="0"/>
        <v>0</v>
      </c>
    </row>
    <row r="27" spans="2:17" ht="19.5" customHeight="1">
      <c r="B27" s="46">
        <v>22</v>
      </c>
      <c r="C27" s="39" t="s">
        <v>31</v>
      </c>
      <c r="D27" s="39"/>
      <c r="E27" s="39"/>
      <c r="F27" s="39"/>
      <c r="G27" s="45"/>
      <c r="H27" s="62"/>
      <c r="I27" s="62"/>
      <c r="J27" s="99"/>
      <c r="K27" s="99"/>
      <c r="L27" s="62"/>
      <c r="M27" s="100">
        <f t="shared" si="0"/>
        <v>0</v>
      </c>
    </row>
    <row r="28" spans="2:17">
      <c r="B28" s="46">
        <v>23</v>
      </c>
      <c r="C28" s="39" t="s">
        <v>65</v>
      </c>
      <c r="D28" s="39"/>
      <c r="E28" s="39"/>
      <c r="F28" s="39"/>
      <c r="G28" s="45"/>
      <c r="H28" s="62"/>
      <c r="I28" s="62"/>
      <c r="J28" s="99"/>
      <c r="K28" s="99"/>
      <c r="L28" s="62"/>
      <c r="M28" s="100">
        <f t="shared" si="0"/>
        <v>0</v>
      </c>
    </row>
    <row r="29" spans="2:17">
      <c r="B29" s="46">
        <v>24</v>
      </c>
      <c r="C29" s="39" t="s">
        <v>128</v>
      </c>
      <c r="D29" s="39"/>
      <c r="E29" s="39"/>
      <c r="F29" s="34"/>
      <c r="G29" s="64"/>
      <c r="H29" s="60"/>
      <c r="I29" s="60"/>
      <c r="J29" s="60"/>
      <c r="K29" s="60"/>
      <c r="L29" s="60"/>
      <c r="M29" s="100">
        <f t="shared" si="0"/>
        <v>0</v>
      </c>
    </row>
    <row r="30" spans="2:17">
      <c r="B30" s="46">
        <v>25</v>
      </c>
      <c r="C30" s="39" t="s">
        <v>131</v>
      </c>
      <c r="D30" s="39"/>
      <c r="E30" s="39"/>
      <c r="F30" s="34"/>
      <c r="G30" s="64"/>
      <c r="H30" s="60"/>
      <c r="I30" s="60"/>
      <c r="J30" s="60"/>
      <c r="K30" s="60"/>
      <c r="L30" s="60"/>
      <c r="M30" s="100">
        <f t="shared" si="0"/>
        <v>0</v>
      </c>
    </row>
    <row r="31" spans="2:17">
      <c r="B31" s="46">
        <v>26</v>
      </c>
      <c r="C31" s="39" t="s">
        <v>132</v>
      </c>
      <c r="D31" s="39"/>
      <c r="E31" s="39"/>
      <c r="F31" s="34"/>
      <c r="G31" s="64"/>
      <c r="H31" s="60"/>
      <c r="I31" s="60"/>
      <c r="J31" s="60"/>
      <c r="K31" s="60"/>
      <c r="L31" s="60"/>
      <c r="M31" s="100">
        <f t="shared" si="0"/>
        <v>0</v>
      </c>
    </row>
    <row r="32" spans="2:17" ht="15.75" customHeight="1">
      <c r="B32" s="46">
        <v>27</v>
      </c>
      <c r="C32" s="39" t="s">
        <v>129</v>
      </c>
      <c r="D32" s="39" t="s">
        <v>53</v>
      </c>
      <c r="E32" s="34"/>
      <c r="F32" s="34"/>
      <c r="G32" s="64"/>
      <c r="H32" s="62"/>
      <c r="I32" s="62"/>
      <c r="J32" s="99"/>
      <c r="K32" s="99"/>
      <c r="L32" s="62"/>
      <c r="M32" s="100">
        <f t="shared" si="0"/>
        <v>0</v>
      </c>
    </row>
    <row r="33" spans="2:19">
      <c r="B33" s="46">
        <v>28</v>
      </c>
      <c r="C33" s="34" t="s">
        <v>33</v>
      </c>
      <c r="D33" s="34" t="s">
        <v>42</v>
      </c>
      <c r="E33" s="34"/>
      <c r="F33" s="34"/>
      <c r="G33" s="64"/>
      <c r="H33" s="64"/>
      <c r="I33" s="60"/>
      <c r="J33" s="60"/>
      <c r="K33" s="60"/>
      <c r="L33" s="60"/>
      <c r="M33" s="100">
        <f t="shared" si="0"/>
        <v>0</v>
      </c>
    </row>
    <row r="34" spans="2:19">
      <c r="B34" s="46">
        <v>29</v>
      </c>
      <c r="C34" s="34" t="s">
        <v>34</v>
      </c>
      <c r="D34" s="34" t="s">
        <v>54</v>
      </c>
      <c r="E34" s="34"/>
      <c r="F34" s="34"/>
      <c r="G34" s="64"/>
      <c r="H34" s="64"/>
      <c r="I34" s="60"/>
      <c r="J34" s="60"/>
      <c r="K34" s="60"/>
      <c r="L34" s="60"/>
      <c r="M34" s="100">
        <f t="shared" si="0"/>
        <v>0</v>
      </c>
    </row>
    <row r="35" spans="2:19">
      <c r="B35" s="46">
        <v>30</v>
      </c>
      <c r="C35" s="34" t="s">
        <v>19</v>
      </c>
      <c r="D35" s="34" t="s">
        <v>55</v>
      </c>
      <c r="E35" s="34"/>
      <c r="F35" s="34"/>
      <c r="G35" s="64"/>
      <c r="H35" s="64"/>
      <c r="I35" s="60"/>
      <c r="J35" s="60"/>
      <c r="K35" s="60"/>
      <c r="L35" s="60"/>
      <c r="M35" s="100">
        <f t="shared" si="0"/>
        <v>0</v>
      </c>
    </row>
    <row r="36" spans="2:19">
      <c r="B36" s="46">
        <v>31</v>
      </c>
      <c r="C36" s="34" t="s">
        <v>18</v>
      </c>
      <c r="D36" s="34" t="s">
        <v>56</v>
      </c>
      <c r="E36" s="34"/>
      <c r="F36" s="34"/>
      <c r="G36" s="64"/>
      <c r="H36" s="64"/>
      <c r="I36" s="60"/>
      <c r="J36" s="60"/>
      <c r="K36" s="60"/>
      <c r="L36" s="60"/>
      <c r="M36" s="100">
        <f t="shared" si="0"/>
        <v>0</v>
      </c>
    </row>
    <row r="37" spans="2:19">
      <c r="B37" s="46">
        <v>32</v>
      </c>
      <c r="C37" s="34" t="s">
        <v>20</v>
      </c>
      <c r="D37" s="34" t="s">
        <v>57</v>
      </c>
      <c r="E37" s="34"/>
      <c r="F37" s="34"/>
      <c r="G37" s="64"/>
      <c r="H37" s="64"/>
      <c r="I37" s="60"/>
      <c r="J37" s="60"/>
      <c r="K37" s="60"/>
      <c r="L37" s="60"/>
      <c r="M37" s="100">
        <f t="shared" si="0"/>
        <v>0</v>
      </c>
    </row>
    <row r="38" spans="2:19">
      <c r="B38" s="46">
        <v>33</v>
      </c>
      <c r="C38" s="34" t="s">
        <v>32</v>
      </c>
      <c r="D38" s="39" t="s">
        <v>58</v>
      </c>
      <c r="E38" s="34"/>
      <c r="F38" s="34"/>
      <c r="G38" s="64"/>
      <c r="H38" s="64"/>
      <c r="I38" s="62"/>
      <c r="J38" s="99"/>
      <c r="K38" s="99"/>
      <c r="L38" s="62"/>
      <c r="M38" s="100">
        <f t="shared" si="0"/>
        <v>0</v>
      </c>
    </row>
    <row r="39" spans="2:19">
      <c r="B39" s="46">
        <v>34</v>
      </c>
      <c r="C39" s="34" t="s">
        <v>17</v>
      </c>
      <c r="D39" s="34" t="s">
        <v>59</v>
      </c>
      <c r="E39" s="34"/>
      <c r="F39" s="34"/>
      <c r="G39" s="64"/>
      <c r="H39" s="64"/>
      <c r="I39" s="62"/>
      <c r="J39" s="99"/>
      <c r="K39" s="99"/>
      <c r="L39" s="62"/>
      <c r="M39" s="100">
        <f t="shared" si="0"/>
        <v>0</v>
      </c>
    </row>
    <row r="40" spans="2:19">
      <c r="B40" s="46">
        <v>35</v>
      </c>
      <c r="C40" s="34" t="s">
        <v>138</v>
      </c>
      <c r="D40" s="34"/>
      <c r="E40" s="34"/>
      <c r="F40" s="34"/>
      <c r="G40" s="64"/>
      <c r="H40" s="64"/>
      <c r="I40" s="62"/>
      <c r="J40" s="99"/>
      <c r="K40" s="99"/>
      <c r="L40" s="62"/>
      <c r="M40" s="100">
        <f t="shared" si="0"/>
        <v>0</v>
      </c>
    </row>
    <row r="41" spans="2:19">
      <c r="B41" s="46">
        <v>36</v>
      </c>
      <c r="C41" s="34" t="s">
        <v>130</v>
      </c>
      <c r="D41" s="34" t="s">
        <v>60</v>
      </c>
      <c r="E41" s="34"/>
      <c r="F41" s="34"/>
      <c r="G41" s="64"/>
      <c r="H41" s="64"/>
      <c r="I41" s="62"/>
      <c r="J41" s="99"/>
      <c r="K41" s="99"/>
      <c r="L41" s="62"/>
      <c r="M41" s="100">
        <f t="shared" si="0"/>
        <v>0</v>
      </c>
    </row>
    <row r="42" spans="2:19" ht="13.5" thickBot="1">
      <c r="B42" s="339" t="s">
        <v>87</v>
      </c>
      <c r="C42" s="340"/>
      <c r="D42" s="340"/>
      <c r="E42" s="340"/>
      <c r="F42" s="340"/>
      <c r="G42" s="47">
        <f>SUM(G10:G41)</f>
        <v>0</v>
      </c>
      <c r="H42" s="47">
        <f t="shared" ref="H42:L42" si="1">SUM(H10:H41)</f>
        <v>0</v>
      </c>
      <c r="I42" s="47">
        <f t="shared" si="1"/>
        <v>0</v>
      </c>
      <c r="J42" s="47">
        <f t="shared" si="1"/>
        <v>0</v>
      </c>
      <c r="K42" s="47">
        <f t="shared" si="1"/>
        <v>0</v>
      </c>
      <c r="L42" s="47">
        <f t="shared" si="1"/>
        <v>0</v>
      </c>
      <c r="M42" s="48">
        <f>SUM(M10:M41)</f>
        <v>0</v>
      </c>
    </row>
    <row r="43" spans="2:19" ht="13.5" thickTop="1">
      <c r="C43" s="338"/>
      <c r="D43" s="338"/>
      <c r="E43" s="338"/>
      <c r="F43" s="338"/>
      <c r="G43" s="338"/>
      <c r="H43" s="338"/>
    </row>
    <row r="44" spans="2:19" ht="13.5" thickBot="1"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"/>
      <c r="O44" s="33"/>
      <c r="P44" s="33"/>
      <c r="Q44" s="33"/>
      <c r="R44" s="33"/>
      <c r="S44" s="33"/>
    </row>
    <row r="45" spans="2:19" ht="17.25" customHeight="1" thickTop="1">
      <c r="B45" s="228" t="s">
        <v>95</v>
      </c>
      <c r="C45" s="229"/>
      <c r="D45" s="95" t="s">
        <v>96</v>
      </c>
      <c r="E45" s="387" t="s">
        <v>97</v>
      </c>
      <c r="F45" s="388"/>
      <c r="G45" s="389"/>
      <c r="H45" s="186" t="s">
        <v>142</v>
      </c>
      <c r="I45" s="384" t="s">
        <v>243</v>
      </c>
      <c r="J45" s="386"/>
      <c r="K45" s="384" t="s">
        <v>244</v>
      </c>
      <c r="L45" s="385"/>
      <c r="M45" s="386"/>
    </row>
    <row r="46" spans="2:19" ht="17.25" customHeight="1" thickBot="1">
      <c r="B46" s="230" t="s">
        <v>84</v>
      </c>
      <c r="C46" s="231"/>
      <c r="D46" s="96" t="s">
        <v>84</v>
      </c>
      <c r="E46" s="390" t="s">
        <v>84</v>
      </c>
      <c r="F46" s="391"/>
      <c r="G46" s="392"/>
      <c r="H46" s="187" t="s">
        <v>84</v>
      </c>
      <c r="I46" s="230" t="s">
        <v>84</v>
      </c>
      <c r="J46" s="231"/>
      <c r="K46" s="230" t="s">
        <v>84</v>
      </c>
      <c r="L46" s="233"/>
      <c r="M46" s="231"/>
    </row>
    <row r="47" spans="2:19" ht="13.5" thickTop="1"/>
  </sheetData>
  <sheetProtection formatCells="0" formatColumns="0" formatRows="0" insertColumns="0" insertRows="0" insertHyperlinks="0" deleteColumns="0" deleteRows="0" sort="0" autoFilter="0" pivotTables="0"/>
  <mergeCells count="28">
    <mergeCell ref="K45:M45"/>
    <mergeCell ref="I46:J46"/>
    <mergeCell ref="K46:M46"/>
    <mergeCell ref="B42:F42"/>
    <mergeCell ref="C43:H43"/>
    <mergeCell ref="B44:C44"/>
    <mergeCell ref="H44:M44"/>
    <mergeCell ref="D44:G44"/>
    <mergeCell ref="B45:C45"/>
    <mergeCell ref="B46:C46"/>
    <mergeCell ref="E45:G45"/>
    <mergeCell ref="E46:G46"/>
    <mergeCell ref="I45:J45"/>
    <mergeCell ref="L7:M7"/>
    <mergeCell ref="M8:M9"/>
    <mergeCell ref="L8:L9"/>
    <mergeCell ref="E2:M2"/>
    <mergeCell ref="B5:M5"/>
    <mergeCell ref="B3:C3"/>
    <mergeCell ref="B4:C4"/>
    <mergeCell ref="B8:B9"/>
    <mergeCell ref="B2:C2"/>
    <mergeCell ref="C8:C9"/>
    <mergeCell ref="D8:F8"/>
    <mergeCell ref="I8:I9"/>
    <mergeCell ref="D3:M4"/>
    <mergeCell ref="G8:H8"/>
    <mergeCell ref="J8:K8"/>
  </mergeCells>
  <printOptions horizontalCentered="1" verticalCentered="1"/>
  <pageMargins left="0" right="0" top="0" bottom="0" header="0.31496062992125984" footer="0.31496062992125984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D4:L21"/>
  <sheetViews>
    <sheetView rightToLeft="1" tabSelected="1" workbookViewId="0">
      <selection activeCell="I15" sqref="I15:K15"/>
    </sheetView>
  </sheetViews>
  <sheetFormatPr defaultRowHeight="12.75"/>
  <cols>
    <col min="1" max="2" width="9" style="1"/>
    <col min="3" max="3" width="17.125" style="1" customWidth="1"/>
    <col min="4" max="4" width="25.625" style="1" customWidth="1"/>
    <col min="5" max="5" width="14.875" style="1" customWidth="1"/>
    <col min="6" max="6" width="19.875" style="1" customWidth="1"/>
    <col min="7" max="7" width="16.25" style="1" customWidth="1"/>
    <col min="8" max="8" width="22.75" style="1" customWidth="1"/>
    <col min="9" max="9" width="17.75" style="1" customWidth="1"/>
    <col min="10" max="10" width="9" style="1"/>
    <col min="11" max="11" width="18.125" style="1" customWidth="1"/>
    <col min="12" max="12" width="18" style="1" customWidth="1"/>
    <col min="13" max="16384" width="9" style="1"/>
  </cols>
  <sheetData>
    <row r="4" spans="4:12" ht="13.5" thickBot="1"/>
    <row r="5" spans="4:12" ht="55.5" customHeight="1">
      <c r="D5" s="400" t="s">
        <v>74</v>
      </c>
      <c r="E5" s="401"/>
      <c r="F5" s="401"/>
      <c r="G5" s="402" t="s">
        <v>242</v>
      </c>
      <c r="H5" s="402"/>
      <c r="I5" s="402"/>
      <c r="J5" s="402"/>
      <c r="K5" s="402"/>
      <c r="L5" s="403"/>
    </row>
    <row r="6" spans="4:12" ht="54.75" customHeight="1" thickBot="1">
      <c r="D6" s="406" t="s">
        <v>76</v>
      </c>
      <c r="E6" s="404"/>
      <c r="F6" s="404"/>
      <c r="G6" s="404"/>
      <c r="H6" s="404"/>
      <c r="I6" s="404"/>
      <c r="J6" s="404"/>
      <c r="K6" s="404"/>
      <c r="L6" s="405"/>
    </row>
    <row r="7" spans="4:12" ht="49.5" customHeight="1" thickBot="1">
      <c r="D7" s="409" t="s">
        <v>77</v>
      </c>
      <c r="E7" s="407"/>
      <c r="F7" s="407"/>
      <c r="G7" s="407" t="s">
        <v>241</v>
      </c>
      <c r="H7" s="407"/>
      <c r="I7" s="407"/>
      <c r="J7" s="407"/>
      <c r="K7" s="407"/>
      <c r="L7" s="408"/>
    </row>
    <row r="8" spans="4:12" ht="38.25" customHeight="1" thickBot="1">
      <c r="D8" s="410" t="s">
        <v>105</v>
      </c>
      <c r="E8" s="411"/>
      <c r="F8" s="411"/>
      <c r="G8" s="411"/>
      <c r="H8" s="411"/>
      <c r="I8" s="411"/>
      <c r="J8" s="411"/>
      <c r="K8" s="411"/>
      <c r="L8" s="412"/>
    </row>
    <row r="9" spans="4:12" ht="13.5" thickBot="1">
      <c r="D9" s="20"/>
      <c r="E9" s="21"/>
      <c r="F9" s="21"/>
      <c r="G9" s="21"/>
      <c r="H9" s="21"/>
      <c r="I9" s="21"/>
      <c r="J9" s="335" t="s">
        <v>0</v>
      </c>
      <c r="K9" s="335"/>
      <c r="L9" s="366"/>
    </row>
    <row r="10" spans="4:12" ht="13.5" thickTop="1">
      <c r="D10" s="374" t="s">
        <v>86</v>
      </c>
      <c r="E10" s="394" t="s">
        <v>92</v>
      </c>
      <c r="F10" s="394"/>
      <c r="G10" s="394" t="s">
        <v>6</v>
      </c>
      <c r="H10" s="398" t="s">
        <v>93</v>
      </c>
      <c r="I10" s="394" t="s">
        <v>82</v>
      </c>
      <c r="J10" s="394"/>
      <c r="K10" s="394"/>
      <c r="L10" s="362"/>
    </row>
    <row r="11" spans="4:12">
      <c r="D11" s="375"/>
      <c r="E11" s="395"/>
      <c r="F11" s="395"/>
      <c r="G11" s="395"/>
      <c r="H11" s="399"/>
      <c r="I11" s="24" t="s">
        <v>29</v>
      </c>
      <c r="J11" s="24" t="s">
        <v>62</v>
      </c>
      <c r="K11" s="52" t="s">
        <v>12</v>
      </c>
      <c r="L11" s="25" t="s">
        <v>1</v>
      </c>
    </row>
    <row r="12" spans="4:12">
      <c r="D12" s="53"/>
      <c r="E12" s="393"/>
      <c r="F12" s="393"/>
      <c r="G12" s="26"/>
      <c r="H12" s="26"/>
      <c r="I12" s="26"/>
      <c r="J12" s="26"/>
      <c r="K12" s="51"/>
      <c r="L12" s="54">
        <f>SUM(I12:K12)</f>
        <v>0</v>
      </c>
    </row>
    <row r="13" spans="4:12">
      <c r="D13" s="53"/>
      <c r="E13" s="393"/>
      <c r="F13" s="393"/>
      <c r="G13" s="26"/>
      <c r="H13" s="26"/>
      <c r="I13" s="26"/>
      <c r="J13" s="26"/>
      <c r="K13" s="51"/>
      <c r="L13" s="54">
        <f t="shared" ref="L13:L14" si="0">SUM(I13:K13)</f>
        <v>0</v>
      </c>
    </row>
    <row r="14" spans="4:12">
      <c r="D14" s="53"/>
      <c r="E14" s="393"/>
      <c r="F14" s="393"/>
      <c r="G14" s="26"/>
      <c r="H14" s="26"/>
      <c r="I14" s="26"/>
      <c r="J14" s="26"/>
      <c r="K14" s="51"/>
      <c r="L14" s="54">
        <f t="shared" si="0"/>
        <v>0</v>
      </c>
    </row>
    <row r="15" spans="4:12" ht="13.5" thickBot="1">
      <c r="D15" s="396"/>
      <c r="E15" s="397"/>
      <c r="F15" s="397"/>
      <c r="G15" s="397"/>
      <c r="H15" s="55"/>
      <c r="I15" s="40">
        <f>SUM(I12:I14)</f>
        <v>0</v>
      </c>
      <c r="J15" s="40">
        <f t="shared" ref="J15:K15" si="1">SUM(J12:J14)</f>
        <v>0</v>
      </c>
      <c r="K15" s="40">
        <f t="shared" si="1"/>
        <v>0</v>
      </c>
      <c r="L15" s="41">
        <f>K15+J15+I15</f>
        <v>0</v>
      </c>
    </row>
    <row r="16" spans="4:12" ht="13.5" thickTop="1">
      <c r="D16" s="338"/>
      <c r="E16" s="338"/>
      <c r="F16" s="338"/>
      <c r="G16" s="338"/>
      <c r="H16" s="338"/>
      <c r="I16" s="338"/>
      <c r="J16" s="338"/>
      <c r="K16" s="338"/>
      <c r="L16" s="338"/>
    </row>
    <row r="17" spans="4:12">
      <c r="D17" s="359"/>
      <c r="E17" s="359"/>
      <c r="F17" s="359"/>
      <c r="G17" s="357"/>
      <c r="H17" s="357"/>
      <c r="I17" s="357"/>
      <c r="J17" s="357"/>
      <c r="K17" s="357"/>
    </row>
    <row r="18" spans="4:12" ht="13.5" thickBot="1">
      <c r="D18" s="358"/>
      <c r="E18" s="358"/>
      <c r="F18" s="358"/>
      <c r="G18" s="358"/>
      <c r="H18" s="358"/>
      <c r="I18" s="358"/>
      <c r="J18" s="358"/>
      <c r="K18" s="358"/>
    </row>
    <row r="19" spans="4:12" ht="17.25" customHeight="1" thickTop="1">
      <c r="D19" s="81" t="s">
        <v>95</v>
      </c>
      <c r="E19" s="228" t="s">
        <v>96</v>
      </c>
      <c r="F19" s="229"/>
      <c r="G19" s="228" t="s">
        <v>97</v>
      </c>
      <c r="H19" s="229"/>
      <c r="I19" s="228" t="s">
        <v>98</v>
      </c>
      <c r="J19" s="229"/>
      <c r="K19" s="228" t="s">
        <v>243</v>
      </c>
      <c r="L19" s="229"/>
    </row>
    <row r="20" spans="4:12" ht="18" customHeight="1" thickBot="1">
      <c r="D20" s="82" t="s">
        <v>84</v>
      </c>
      <c r="E20" s="230" t="s">
        <v>84</v>
      </c>
      <c r="F20" s="231"/>
      <c r="G20" s="230" t="s">
        <v>84</v>
      </c>
      <c r="H20" s="231"/>
      <c r="I20" s="230" t="s">
        <v>84</v>
      </c>
      <c r="J20" s="231"/>
      <c r="K20" s="230" t="s">
        <v>84</v>
      </c>
      <c r="L20" s="231"/>
    </row>
    <row r="21" spans="4:12" ht="13.5" thickTop="1"/>
  </sheetData>
  <mergeCells count="30">
    <mergeCell ref="K19:L19"/>
    <mergeCell ref="K20:L20"/>
    <mergeCell ref="D16:F16"/>
    <mergeCell ref="G16:L16"/>
    <mergeCell ref="D17:F17"/>
    <mergeCell ref="G17:K17"/>
    <mergeCell ref="D18:F18"/>
    <mergeCell ref="G18:K18"/>
    <mergeCell ref="I19:J19"/>
    <mergeCell ref="I20:J20"/>
    <mergeCell ref="G19:H19"/>
    <mergeCell ref="G20:H20"/>
    <mergeCell ref="E19:F19"/>
    <mergeCell ref="E20:F20"/>
    <mergeCell ref="H10:H11"/>
    <mergeCell ref="I10:L10"/>
    <mergeCell ref="E12:F12"/>
    <mergeCell ref="E13:F13"/>
    <mergeCell ref="D5:F5"/>
    <mergeCell ref="G5:L6"/>
    <mergeCell ref="D6:F6"/>
    <mergeCell ref="G7:L7"/>
    <mergeCell ref="J9:L9"/>
    <mergeCell ref="D7:F7"/>
    <mergeCell ref="D8:L8"/>
    <mergeCell ref="E14:F14"/>
    <mergeCell ref="D10:D11"/>
    <mergeCell ref="G10:G11"/>
    <mergeCell ref="D15:G15"/>
    <mergeCell ref="E10:F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C4:K17"/>
  <sheetViews>
    <sheetView rightToLeft="1" topLeftCell="B1" workbookViewId="0">
      <selection activeCell="C13" sqref="C13:G13"/>
    </sheetView>
  </sheetViews>
  <sheetFormatPr defaultRowHeight="12.75"/>
  <cols>
    <col min="1" max="2" width="9" style="1"/>
    <col min="3" max="3" width="31.125" style="1" customWidth="1"/>
    <col min="4" max="4" width="24.625" style="1" bestFit="1" customWidth="1"/>
    <col min="5" max="5" width="20.875" style="1" customWidth="1"/>
    <col min="6" max="6" width="20.125" style="1" customWidth="1"/>
    <col min="7" max="7" width="18.75" style="1" customWidth="1"/>
    <col min="8" max="8" width="19.875" style="1" customWidth="1"/>
    <col min="9" max="16384" width="9" style="1"/>
  </cols>
  <sheetData>
    <row r="4" spans="3:11" ht="13.5" thickBot="1"/>
    <row r="5" spans="3:11" ht="28.5" customHeight="1" thickBot="1">
      <c r="C5" s="413" t="s">
        <v>74</v>
      </c>
      <c r="D5" s="414"/>
      <c r="E5" s="415" t="s">
        <v>242</v>
      </c>
      <c r="F5" s="415"/>
      <c r="G5" s="415"/>
      <c r="H5" s="415"/>
      <c r="I5" s="415"/>
      <c r="J5" s="415"/>
      <c r="K5" s="416"/>
    </row>
    <row r="6" spans="3:11" ht="13.5" thickBot="1">
      <c r="C6" s="417" t="s">
        <v>76</v>
      </c>
      <c r="D6" s="418"/>
      <c r="E6" s="49"/>
      <c r="F6" s="49"/>
      <c r="G6" s="49"/>
      <c r="H6" s="49"/>
      <c r="I6" s="49"/>
      <c r="J6" s="49"/>
      <c r="K6" s="50"/>
    </row>
    <row r="7" spans="3:11" ht="32.25" customHeight="1" thickBot="1">
      <c r="C7" s="409" t="s">
        <v>77</v>
      </c>
      <c r="D7" s="407"/>
      <c r="E7" s="419" t="s">
        <v>247</v>
      </c>
      <c r="F7" s="419"/>
      <c r="G7" s="419"/>
      <c r="H7" s="419"/>
      <c r="I7" s="419"/>
      <c r="J7" s="419"/>
      <c r="K7" s="420"/>
    </row>
    <row r="8" spans="3:11" ht="21" thickBot="1">
      <c r="C8" s="421" t="s">
        <v>78</v>
      </c>
      <c r="D8" s="422"/>
      <c r="E8" s="422"/>
      <c r="F8" s="422"/>
      <c r="G8" s="422"/>
      <c r="H8" s="422"/>
      <c r="I8" s="56"/>
      <c r="J8" s="56"/>
      <c r="K8" s="50"/>
    </row>
    <row r="9" spans="3:11" ht="13.5" thickBot="1">
      <c r="C9" s="20"/>
      <c r="D9" s="21"/>
      <c r="E9" s="21"/>
      <c r="F9" s="21"/>
      <c r="G9" s="21"/>
      <c r="H9" s="338" t="s">
        <v>0</v>
      </c>
      <c r="I9" s="338"/>
      <c r="J9" s="338"/>
      <c r="K9" s="378"/>
    </row>
    <row r="10" spans="3:11" ht="13.5" thickTop="1">
      <c r="C10" s="374" t="s">
        <v>79</v>
      </c>
      <c r="D10" s="394" t="s">
        <v>6</v>
      </c>
      <c r="E10" s="198" t="s">
        <v>80</v>
      </c>
      <c r="F10" s="394" t="s">
        <v>38</v>
      </c>
      <c r="G10" s="394" t="s">
        <v>81</v>
      </c>
      <c r="H10" s="394" t="s">
        <v>82</v>
      </c>
      <c r="I10" s="394"/>
      <c r="J10" s="394"/>
      <c r="K10" s="362"/>
    </row>
    <row r="11" spans="3:11">
      <c r="C11" s="375"/>
      <c r="D11" s="395"/>
      <c r="E11" s="199"/>
      <c r="F11" s="395"/>
      <c r="G11" s="395"/>
      <c r="H11" s="79" t="s">
        <v>29</v>
      </c>
      <c r="I11" s="79" t="s">
        <v>62</v>
      </c>
      <c r="J11" s="52" t="s">
        <v>12</v>
      </c>
      <c r="K11" s="83" t="s">
        <v>1</v>
      </c>
    </row>
    <row r="12" spans="3:11">
      <c r="C12" s="103" t="s">
        <v>146</v>
      </c>
      <c r="D12" s="57" t="s">
        <v>245</v>
      </c>
      <c r="E12" s="87" t="s">
        <v>246</v>
      </c>
      <c r="F12" s="58"/>
      <c r="G12" s="78"/>
      <c r="H12" s="78"/>
      <c r="I12" s="78"/>
      <c r="J12" s="51"/>
      <c r="K12" s="54">
        <f>SUM(H12:J12)</f>
        <v>0</v>
      </c>
    </row>
    <row r="13" spans="3:11" ht="13.5" thickBot="1">
      <c r="C13" s="423" t="s">
        <v>3</v>
      </c>
      <c r="D13" s="424"/>
      <c r="E13" s="424"/>
      <c r="F13" s="424"/>
      <c r="G13" s="424"/>
      <c r="H13" s="84">
        <f>SUM(H12:H12)</f>
        <v>0</v>
      </c>
      <c r="I13" s="84">
        <f>SUM(I12:I12)</f>
        <v>0</v>
      </c>
      <c r="J13" s="84">
        <f>SUM(J12:J12)</f>
        <v>0</v>
      </c>
      <c r="K13" s="88">
        <f>SUM(K12:K12)</f>
        <v>0</v>
      </c>
    </row>
    <row r="14" spans="3:11" ht="14.25" thickTop="1" thickBot="1">
      <c r="D14" s="358"/>
      <c r="E14" s="358"/>
      <c r="F14" s="358"/>
      <c r="G14" s="358"/>
      <c r="H14" s="358"/>
      <c r="I14" s="358"/>
      <c r="J14" s="358"/>
      <c r="K14" s="358"/>
    </row>
    <row r="15" spans="3:11" ht="25.5" customHeight="1" thickTop="1">
      <c r="C15" s="95" t="s">
        <v>95</v>
      </c>
      <c r="D15" s="104" t="s">
        <v>96</v>
      </c>
      <c r="E15" s="104" t="s">
        <v>97</v>
      </c>
      <c r="F15" s="104" t="s">
        <v>98</v>
      </c>
      <c r="G15" s="228" t="s">
        <v>243</v>
      </c>
      <c r="H15" s="229"/>
      <c r="I15" s="228" t="s">
        <v>244</v>
      </c>
      <c r="J15" s="232"/>
      <c r="K15" s="229"/>
    </row>
    <row r="16" spans="3:11" ht="25.5" customHeight="1" thickBot="1">
      <c r="C16" s="96" t="s">
        <v>84</v>
      </c>
      <c r="D16" s="82" t="s">
        <v>84</v>
      </c>
      <c r="E16" s="82" t="s">
        <v>84</v>
      </c>
      <c r="F16" s="82" t="s">
        <v>84</v>
      </c>
      <c r="G16" s="230" t="s">
        <v>84</v>
      </c>
      <c r="H16" s="231"/>
      <c r="I16" s="230" t="s">
        <v>84</v>
      </c>
      <c r="J16" s="233"/>
      <c r="K16" s="231"/>
    </row>
    <row r="17" ht="13.5" thickTop="1"/>
  </sheetData>
  <mergeCells count="20">
    <mergeCell ref="G15:H15"/>
    <mergeCell ref="G16:H16"/>
    <mergeCell ref="I15:K15"/>
    <mergeCell ref="I16:K16"/>
    <mergeCell ref="C8:H8"/>
    <mergeCell ref="H9:K9"/>
    <mergeCell ref="H10:K10"/>
    <mergeCell ref="C10:C11"/>
    <mergeCell ref="D10:D11"/>
    <mergeCell ref="E10:E11"/>
    <mergeCell ref="F10:F11"/>
    <mergeCell ref="G10:G11"/>
    <mergeCell ref="C13:G13"/>
    <mergeCell ref="D14:F14"/>
    <mergeCell ref="G14:K14"/>
    <mergeCell ref="C5:D5"/>
    <mergeCell ref="E5:K5"/>
    <mergeCell ref="C6:D6"/>
    <mergeCell ref="C7:D7"/>
    <mergeCell ref="E7:K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1"/>
  <sheetViews>
    <sheetView rightToLeft="1" topLeftCell="C13" workbookViewId="0">
      <selection activeCell="I9" sqref="I9"/>
    </sheetView>
  </sheetViews>
  <sheetFormatPr defaultRowHeight="12.75"/>
  <cols>
    <col min="1" max="1" width="9" style="106"/>
    <col min="2" max="2" width="19.125" style="106" customWidth="1"/>
    <col min="3" max="3" width="10" style="106" customWidth="1"/>
    <col min="4" max="4" width="12.625" style="106" customWidth="1"/>
    <col min="5" max="5" width="17.25" style="106" customWidth="1"/>
    <col min="6" max="6" width="9.625" style="106" customWidth="1"/>
    <col min="7" max="7" width="19.125" style="106" customWidth="1"/>
    <col min="8" max="8" width="18.625" style="106" customWidth="1"/>
    <col min="9" max="10" width="23.5" style="106" customWidth="1"/>
    <col min="11" max="11" width="10.25" style="106" customWidth="1"/>
    <col min="12" max="12" width="6.875" style="106" customWidth="1"/>
    <col min="13" max="13" width="11.25" style="106" customWidth="1"/>
    <col min="14" max="14" width="14.125" style="106" customWidth="1"/>
    <col min="15" max="15" width="10.875" style="106" customWidth="1"/>
    <col min="16" max="16384" width="9" style="106"/>
  </cols>
  <sheetData>
    <row r="1" spans="2:15" ht="39" customHeight="1" thickBot="1"/>
    <row r="2" spans="2:15" ht="27" customHeight="1">
      <c r="B2" s="427" t="s">
        <v>74</v>
      </c>
      <c r="C2" s="428"/>
      <c r="D2" s="429" t="s">
        <v>248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/>
    </row>
    <row r="3" spans="2:15" ht="28.5" customHeight="1">
      <c r="B3" s="433" t="s">
        <v>205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2"/>
    </row>
    <row r="4" spans="2:15" ht="42.75" customHeight="1" thickBot="1">
      <c r="B4" s="434" t="s">
        <v>206</v>
      </c>
      <c r="C4" s="435"/>
      <c r="D4" s="436" t="s">
        <v>249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7"/>
    </row>
    <row r="5" spans="2:15" ht="24" customHeight="1" thickBot="1">
      <c r="B5" s="438" t="s">
        <v>207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40"/>
    </row>
    <row r="6" spans="2:15" ht="31.5" customHeight="1" thickTop="1">
      <c r="B6" s="441" t="s">
        <v>208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3"/>
    </row>
    <row r="7" spans="2:15" ht="21.75" customHeight="1">
      <c r="B7" s="444" t="s">
        <v>5</v>
      </c>
      <c r="C7" s="445" t="s">
        <v>9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6"/>
    </row>
    <row r="8" spans="2:15" ht="44.25" customHeight="1">
      <c r="B8" s="444"/>
      <c r="C8" s="165" t="s">
        <v>7</v>
      </c>
      <c r="D8" s="165" t="s">
        <v>8</v>
      </c>
      <c r="E8" s="166" t="s">
        <v>1</v>
      </c>
      <c r="F8" s="165" t="s">
        <v>10</v>
      </c>
      <c r="G8" s="165" t="s">
        <v>209</v>
      </c>
      <c r="H8" s="165" t="s">
        <v>210</v>
      </c>
      <c r="I8" s="165" t="s">
        <v>211</v>
      </c>
      <c r="J8" s="165" t="s">
        <v>212</v>
      </c>
      <c r="K8" s="167" t="s">
        <v>2</v>
      </c>
      <c r="L8" s="425" t="s">
        <v>213</v>
      </c>
      <c r="M8" s="425"/>
      <c r="N8" s="425" t="s">
        <v>214</v>
      </c>
      <c r="O8" s="426"/>
    </row>
    <row r="9" spans="2:15" ht="30.75" customHeight="1">
      <c r="B9" s="168" t="s">
        <v>11</v>
      </c>
      <c r="C9" s="169"/>
      <c r="D9" s="169"/>
      <c r="E9" s="170">
        <f>SUM(C9:D9)</f>
        <v>0</v>
      </c>
      <c r="F9" s="169"/>
      <c r="G9" s="169"/>
      <c r="H9" s="169"/>
      <c r="I9" s="169"/>
      <c r="J9" s="169"/>
      <c r="K9" s="167">
        <f>H9+G9+F9+I9+J9</f>
        <v>0</v>
      </c>
      <c r="L9" s="425"/>
      <c r="M9" s="425"/>
      <c r="N9" s="425">
        <f>E9+K9</f>
        <v>0</v>
      </c>
      <c r="O9" s="426"/>
    </row>
    <row r="10" spans="2:15" ht="36" customHeight="1">
      <c r="B10" s="447" t="s">
        <v>215</v>
      </c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9"/>
    </row>
    <row r="11" spans="2:15" ht="18" customHeight="1">
      <c r="B11" s="444" t="s">
        <v>5</v>
      </c>
      <c r="C11" s="445" t="s">
        <v>9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6"/>
    </row>
    <row r="12" spans="2:15" ht="36.75" customHeight="1">
      <c r="B12" s="444"/>
      <c r="C12" s="165" t="s">
        <v>7</v>
      </c>
      <c r="D12" s="165" t="s">
        <v>216</v>
      </c>
      <c r="E12" s="171" t="s">
        <v>1</v>
      </c>
      <c r="F12" s="165" t="s">
        <v>10</v>
      </c>
      <c r="G12" s="165" t="s">
        <v>209</v>
      </c>
      <c r="H12" s="165" t="s">
        <v>210</v>
      </c>
      <c r="I12" s="165" t="s">
        <v>211</v>
      </c>
      <c r="J12" s="165" t="s">
        <v>212</v>
      </c>
      <c r="K12" s="167" t="s">
        <v>2</v>
      </c>
      <c r="L12" s="425" t="s">
        <v>213</v>
      </c>
      <c r="M12" s="425"/>
      <c r="N12" s="425" t="s">
        <v>214</v>
      </c>
      <c r="O12" s="426"/>
    </row>
    <row r="13" spans="2:15" ht="21.75" customHeight="1">
      <c r="B13" s="168" t="s">
        <v>217</v>
      </c>
      <c r="C13" s="165"/>
      <c r="D13" s="165"/>
      <c r="E13" s="171">
        <f>SUM(C13:D13)</f>
        <v>0</v>
      </c>
      <c r="F13" s="165"/>
      <c r="G13" s="165"/>
      <c r="H13" s="165"/>
      <c r="I13" s="165"/>
      <c r="J13" s="165"/>
      <c r="K13" s="167">
        <f>SUM(F13:J13)</f>
        <v>0</v>
      </c>
      <c r="L13" s="425"/>
      <c r="M13" s="425"/>
      <c r="N13" s="425">
        <f>E13+K13</f>
        <v>0</v>
      </c>
      <c r="O13" s="426"/>
    </row>
    <row r="14" spans="2:15" ht="21.75" customHeight="1">
      <c r="B14" s="168" t="s">
        <v>218</v>
      </c>
      <c r="C14" s="165"/>
      <c r="D14" s="165"/>
      <c r="E14" s="171">
        <f>SUM(C14:D14)</f>
        <v>0</v>
      </c>
      <c r="F14" s="165"/>
      <c r="G14" s="165"/>
      <c r="H14" s="165"/>
      <c r="I14" s="165"/>
      <c r="J14" s="165"/>
      <c r="K14" s="167">
        <f t="shared" ref="K14:K15" si="0">SUM(F14:J14)</f>
        <v>0</v>
      </c>
      <c r="L14" s="425"/>
      <c r="M14" s="425"/>
      <c r="N14" s="425">
        <f>E14+K14</f>
        <v>0</v>
      </c>
      <c r="O14" s="426"/>
    </row>
    <row r="15" spans="2:15" ht="24" customHeight="1">
      <c r="B15" s="168" t="s">
        <v>219</v>
      </c>
      <c r="C15" s="165"/>
      <c r="D15" s="165"/>
      <c r="E15" s="171">
        <f>SUM(C15:D15)</f>
        <v>0</v>
      </c>
      <c r="F15" s="165"/>
      <c r="G15" s="165"/>
      <c r="H15" s="165"/>
      <c r="I15" s="165"/>
      <c r="J15" s="165"/>
      <c r="K15" s="167">
        <f t="shared" si="0"/>
        <v>0</v>
      </c>
      <c r="L15" s="425"/>
      <c r="M15" s="425"/>
      <c r="N15" s="425">
        <f>E15+K15</f>
        <v>0</v>
      </c>
      <c r="O15" s="426"/>
    </row>
    <row r="16" spans="2:15" ht="23.25" customHeight="1">
      <c r="B16" s="447" t="s">
        <v>220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9"/>
    </row>
    <row r="17" spans="2:15" ht="31.5" customHeight="1">
      <c r="B17" s="444" t="s">
        <v>5</v>
      </c>
      <c r="C17" s="445" t="s">
        <v>9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6"/>
    </row>
    <row r="18" spans="2:15" ht="54" customHeight="1">
      <c r="B18" s="444"/>
      <c r="C18" s="165" t="s">
        <v>7</v>
      </c>
      <c r="D18" s="165" t="s">
        <v>216</v>
      </c>
      <c r="E18" s="171" t="s">
        <v>1</v>
      </c>
      <c r="F18" s="165" t="s">
        <v>10</v>
      </c>
      <c r="G18" s="165" t="s">
        <v>209</v>
      </c>
      <c r="H18" s="165" t="s">
        <v>210</v>
      </c>
      <c r="I18" s="165" t="s">
        <v>211</v>
      </c>
      <c r="J18" s="165" t="s">
        <v>212</v>
      </c>
      <c r="K18" s="167" t="s">
        <v>2</v>
      </c>
      <c r="L18" s="425" t="s">
        <v>213</v>
      </c>
      <c r="M18" s="425"/>
      <c r="N18" s="425" t="s">
        <v>214</v>
      </c>
      <c r="O18" s="426"/>
    </row>
    <row r="19" spans="2:15" ht="26.25" customHeight="1" thickBot="1">
      <c r="B19" s="172" t="s">
        <v>11</v>
      </c>
      <c r="C19" s="173">
        <f>C9-C13+C14-C15</f>
        <v>0</v>
      </c>
      <c r="D19" s="173">
        <f t="shared" ref="D19" si="1">D9-D13+D14-D15</f>
        <v>0</v>
      </c>
      <c r="E19" s="174">
        <f>SUM(C19:D19)</f>
        <v>0</v>
      </c>
      <c r="F19" s="173">
        <f t="shared" ref="F19:J19" si="2">F9-F13+F14-F15</f>
        <v>0</v>
      </c>
      <c r="G19" s="173">
        <f t="shared" si="2"/>
        <v>0</v>
      </c>
      <c r="H19" s="173">
        <f t="shared" si="2"/>
        <v>0</v>
      </c>
      <c r="I19" s="173">
        <f t="shared" si="2"/>
        <v>0</v>
      </c>
      <c r="J19" s="173">
        <f t="shared" si="2"/>
        <v>0</v>
      </c>
      <c r="K19" s="175">
        <f>SUM(F19:I19)</f>
        <v>0</v>
      </c>
      <c r="L19" s="450">
        <f>L9-L13+L14-L15</f>
        <v>0</v>
      </c>
      <c r="M19" s="450"/>
      <c r="N19" s="450">
        <f>E19+K19</f>
        <v>0</v>
      </c>
      <c r="O19" s="451"/>
    </row>
    <row r="20" spans="2:15" s="107" customFormat="1" ht="15" customHeight="1" thickTop="1">
      <c r="B20" s="176"/>
      <c r="C20" s="176"/>
      <c r="D20" s="176"/>
      <c r="E20" s="177"/>
      <c r="F20" s="177"/>
      <c r="G20" s="177"/>
      <c r="H20" s="177"/>
      <c r="I20" s="177"/>
      <c r="J20" s="177"/>
      <c r="K20" s="178"/>
      <c r="L20" s="179"/>
      <c r="M20" s="179"/>
      <c r="N20" s="179"/>
      <c r="O20" s="179"/>
    </row>
    <row r="21" spans="2:15" s="107" customFormat="1" ht="12.75" customHeight="1" thickBot="1">
      <c r="B21" s="176"/>
      <c r="C21" s="176"/>
      <c r="D21" s="176"/>
      <c r="E21" s="177"/>
      <c r="F21" s="177"/>
      <c r="G21" s="177"/>
      <c r="H21" s="177"/>
      <c r="I21" s="177"/>
      <c r="J21" s="177"/>
      <c r="K21" s="178"/>
      <c r="L21" s="179"/>
      <c r="M21" s="179"/>
      <c r="N21" s="179"/>
      <c r="O21" s="179"/>
    </row>
    <row r="22" spans="2:15" ht="21" customHeight="1" thickTop="1">
      <c r="B22" s="441" t="s">
        <v>221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3"/>
    </row>
    <row r="23" spans="2:15">
      <c r="B23" s="444" t="s">
        <v>68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3"/>
    </row>
    <row r="24" spans="2:15" ht="15.75" customHeight="1">
      <c r="B24" s="444"/>
      <c r="C24" s="445" t="s">
        <v>7</v>
      </c>
      <c r="D24" s="445"/>
      <c r="E24" s="445"/>
      <c r="F24" s="445"/>
      <c r="G24" s="445" t="s">
        <v>8</v>
      </c>
      <c r="H24" s="445"/>
      <c r="I24" s="445"/>
      <c r="J24" s="445" t="s">
        <v>222</v>
      </c>
      <c r="K24" s="445"/>
      <c r="L24" s="445"/>
      <c r="M24" s="445"/>
      <c r="N24" s="454" t="s">
        <v>214</v>
      </c>
      <c r="O24" s="455"/>
    </row>
    <row r="25" spans="2:15">
      <c r="B25" s="168" t="s">
        <v>11</v>
      </c>
      <c r="C25" s="457"/>
      <c r="D25" s="457"/>
      <c r="E25" s="457"/>
      <c r="F25" s="457"/>
      <c r="G25" s="456"/>
      <c r="H25" s="456"/>
      <c r="I25" s="456"/>
      <c r="J25" s="456"/>
      <c r="K25" s="456"/>
      <c r="L25" s="456"/>
      <c r="M25" s="456"/>
      <c r="N25" s="458">
        <f>SUM(C25:M25)</f>
        <v>0</v>
      </c>
      <c r="O25" s="459"/>
    </row>
    <row r="26" spans="2:15" ht="21" customHeight="1">
      <c r="B26" s="447" t="s">
        <v>223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9"/>
    </row>
    <row r="27" spans="2:15">
      <c r="B27" s="444" t="s">
        <v>68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3"/>
    </row>
    <row r="28" spans="2:15" ht="15.75" customHeight="1">
      <c r="B28" s="444"/>
      <c r="C28" s="445" t="s">
        <v>7</v>
      </c>
      <c r="D28" s="445"/>
      <c r="E28" s="445" t="s">
        <v>224</v>
      </c>
      <c r="F28" s="445"/>
      <c r="G28" s="445" t="s">
        <v>8</v>
      </c>
      <c r="H28" s="445"/>
      <c r="I28" s="445"/>
      <c r="J28" s="445" t="s">
        <v>222</v>
      </c>
      <c r="K28" s="445"/>
      <c r="L28" s="445"/>
      <c r="M28" s="445"/>
      <c r="N28" s="454" t="s">
        <v>214</v>
      </c>
      <c r="O28" s="455"/>
    </row>
    <row r="29" spans="2:15">
      <c r="B29" s="168" t="s">
        <v>217</v>
      </c>
      <c r="C29" s="445"/>
      <c r="D29" s="445"/>
      <c r="E29" s="445"/>
      <c r="F29" s="445"/>
      <c r="G29" s="445"/>
      <c r="H29" s="445"/>
      <c r="I29" s="445"/>
      <c r="J29" s="456"/>
      <c r="K29" s="456"/>
      <c r="L29" s="456"/>
      <c r="M29" s="456"/>
      <c r="N29" s="458">
        <f>SUM(C29:M29)</f>
        <v>0</v>
      </c>
      <c r="O29" s="459"/>
    </row>
    <row r="30" spans="2:15">
      <c r="B30" s="168" t="s">
        <v>218</v>
      </c>
      <c r="C30" s="445"/>
      <c r="D30" s="445"/>
      <c r="E30" s="445"/>
      <c r="F30" s="445"/>
      <c r="G30" s="445"/>
      <c r="H30" s="445"/>
      <c r="I30" s="445"/>
      <c r="J30" s="456"/>
      <c r="K30" s="456"/>
      <c r="L30" s="456"/>
      <c r="M30" s="456"/>
      <c r="N30" s="454">
        <f>SUM(C30:M30)</f>
        <v>0</v>
      </c>
      <c r="O30" s="455"/>
    </row>
    <row r="31" spans="2:15">
      <c r="B31" s="168" t="s">
        <v>219</v>
      </c>
      <c r="C31" s="445"/>
      <c r="D31" s="445"/>
      <c r="E31" s="445"/>
      <c r="F31" s="445"/>
      <c r="G31" s="445"/>
      <c r="H31" s="445"/>
      <c r="I31" s="445"/>
      <c r="J31" s="456"/>
      <c r="K31" s="456"/>
      <c r="L31" s="456"/>
      <c r="M31" s="456"/>
      <c r="N31" s="458">
        <f>SUM(C31:M31)</f>
        <v>0</v>
      </c>
      <c r="O31" s="459"/>
    </row>
    <row r="32" spans="2:15" ht="21" customHeight="1">
      <c r="B32" s="447" t="s">
        <v>225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9"/>
    </row>
    <row r="33" spans="2:15">
      <c r="B33" s="444" t="s">
        <v>68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3"/>
    </row>
    <row r="34" spans="2:15" ht="15.75" customHeight="1">
      <c r="B34" s="444"/>
      <c r="C34" s="445" t="s">
        <v>7</v>
      </c>
      <c r="D34" s="445"/>
      <c r="E34" s="445" t="s">
        <v>224</v>
      </c>
      <c r="F34" s="445"/>
      <c r="G34" s="445" t="s">
        <v>8</v>
      </c>
      <c r="H34" s="445"/>
      <c r="I34" s="445"/>
      <c r="J34" s="445" t="s">
        <v>222</v>
      </c>
      <c r="K34" s="445"/>
      <c r="L34" s="445"/>
      <c r="M34" s="445"/>
      <c r="N34" s="454" t="s">
        <v>214</v>
      </c>
      <c r="O34" s="455"/>
    </row>
    <row r="35" spans="2:15" ht="13.5" thickBot="1">
      <c r="B35" s="172" t="s">
        <v>11</v>
      </c>
      <c r="C35" s="462">
        <f>C25-C29+C30-C31</f>
        <v>0</v>
      </c>
      <c r="D35" s="462"/>
      <c r="E35" s="462">
        <f t="shared" ref="E35" si="3">E25-E29+E30-E31</f>
        <v>0</v>
      </c>
      <c r="F35" s="462"/>
      <c r="G35" s="463">
        <f>G25-G29+G30-G31</f>
        <v>0</v>
      </c>
      <c r="H35" s="463"/>
      <c r="I35" s="463"/>
      <c r="J35" s="464">
        <f>J25-J29+J30-J31</f>
        <v>0</v>
      </c>
      <c r="K35" s="464">
        <f t="shared" ref="K35" si="4">K25-K29+K30-K31</f>
        <v>0</v>
      </c>
      <c r="L35" s="464"/>
      <c r="M35" s="464"/>
      <c r="N35" s="465">
        <f>SUM(C35:M35)</f>
        <v>0</v>
      </c>
      <c r="O35" s="466"/>
    </row>
    <row r="36" spans="2:15" ht="16.5" customHeight="1" thickTop="1"/>
    <row r="37" spans="2:15" ht="16.5" customHeight="1"/>
    <row r="38" spans="2:15" s="180" customFormat="1" ht="26.25" customHeight="1" thickBot="1">
      <c r="B38" s="460"/>
      <c r="C38" s="460"/>
      <c r="D38" s="461"/>
      <c r="E38" s="461"/>
      <c r="F38" s="460"/>
      <c r="G38" s="460"/>
      <c r="H38" s="460"/>
      <c r="I38" s="460"/>
      <c r="J38" s="460"/>
      <c r="K38" s="460"/>
      <c r="L38" s="460"/>
      <c r="M38" s="460"/>
      <c r="N38" s="460"/>
      <c r="O38" s="460"/>
    </row>
    <row r="39" spans="2:15" s="180" customFormat="1" ht="36" customHeight="1" thickTop="1">
      <c r="B39" s="467" t="s">
        <v>226</v>
      </c>
      <c r="C39" s="468"/>
      <c r="D39" s="469" t="s">
        <v>227</v>
      </c>
      <c r="E39" s="470"/>
      <c r="F39" s="470"/>
      <c r="G39" s="471"/>
      <c r="H39" s="469" t="s">
        <v>244</v>
      </c>
      <c r="I39" s="470"/>
      <c r="J39" s="470"/>
      <c r="K39" s="471"/>
      <c r="L39" s="472" t="s">
        <v>228</v>
      </c>
      <c r="M39" s="472"/>
      <c r="N39" s="472"/>
      <c r="O39" s="472"/>
    </row>
    <row r="40" spans="2:15" s="180" customFormat="1" ht="31.5" customHeight="1" thickBot="1">
      <c r="B40" s="473" t="s">
        <v>229</v>
      </c>
      <c r="C40" s="474"/>
      <c r="D40" s="475" t="s">
        <v>84</v>
      </c>
      <c r="E40" s="476"/>
      <c r="F40" s="476"/>
      <c r="G40" s="477"/>
      <c r="H40" s="475" t="s">
        <v>230</v>
      </c>
      <c r="I40" s="476"/>
      <c r="J40" s="476"/>
      <c r="K40" s="477"/>
      <c r="L40" s="478" t="s">
        <v>229</v>
      </c>
      <c r="M40" s="478"/>
      <c r="N40" s="478"/>
      <c r="O40" s="478"/>
    </row>
    <row r="41" spans="2:15" ht="13.5" thickTop="1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</sheetData>
  <mergeCells count="83">
    <mergeCell ref="B39:C39"/>
    <mergeCell ref="D39:G39"/>
    <mergeCell ref="H39:K39"/>
    <mergeCell ref="L39:O39"/>
    <mergeCell ref="B40:C40"/>
    <mergeCell ref="D40:G40"/>
    <mergeCell ref="H40:K40"/>
    <mergeCell ref="L40:O40"/>
    <mergeCell ref="N34:O34"/>
    <mergeCell ref="C35:F35"/>
    <mergeCell ref="G35:I35"/>
    <mergeCell ref="J35:M35"/>
    <mergeCell ref="N35:O35"/>
    <mergeCell ref="G29:I29"/>
    <mergeCell ref="J29:M29"/>
    <mergeCell ref="N29:O29"/>
    <mergeCell ref="B38:C38"/>
    <mergeCell ref="D38:E38"/>
    <mergeCell ref="F38:O38"/>
    <mergeCell ref="C31:F31"/>
    <mergeCell ref="G31:I31"/>
    <mergeCell ref="J31:M31"/>
    <mergeCell ref="N31:O31"/>
    <mergeCell ref="B32:O32"/>
    <mergeCell ref="B33:B34"/>
    <mergeCell ref="C33:O33"/>
    <mergeCell ref="C34:F34"/>
    <mergeCell ref="G34:I34"/>
    <mergeCell ref="J34:M34"/>
    <mergeCell ref="C30:F30"/>
    <mergeCell ref="G30:I30"/>
    <mergeCell ref="J30:M30"/>
    <mergeCell ref="N30:O30"/>
    <mergeCell ref="C25:F25"/>
    <mergeCell ref="G25:I25"/>
    <mergeCell ref="J25:M25"/>
    <mergeCell ref="N25:O25"/>
    <mergeCell ref="B26:O26"/>
    <mergeCell ref="B27:B28"/>
    <mergeCell ref="C27:O27"/>
    <mergeCell ref="C28:F28"/>
    <mergeCell ref="G28:I28"/>
    <mergeCell ref="J28:M28"/>
    <mergeCell ref="N28:O28"/>
    <mergeCell ref="C29:F29"/>
    <mergeCell ref="L19:M19"/>
    <mergeCell ref="N19:O19"/>
    <mergeCell ref="B22:O22"/>
    <mergeCell ref="B23:B24"/>
    <mergeCell ref="C23:O23"/>
    <mergeCell ref="C24:F24"/>
    <mergeCell ref="G24:I24"/>
    <mergeCell ref="J24:M24"/>
    <mergeCell ref="N24:O24"/>
    <mergeCell ref="B17:B18"/>
    <mergeCell ref="C17:O17"/>
    <mergeCell ref="L18:M18"/>
    <mergeCell ref="N18:O18"/>
    <mergeCell ref="B10:O10"/>
    <mergeCell ref="B11:B12"/>
    <mergeCell ref="C11:O11"/>
    <mergeCell ref="L12:M12"/>
    <mergeCell ref="N12:O12"/>
    <mergeCell ref="L13:M13"/>
    <mergeCell ref="N13:O13"/>
    <mergeCell ref="L14:M14"/>
    <mergeCell ref="N14:O14"/>
    <mergeCell ref="L15:M15"/>
    <mergeCell ref="N15:O15"/>
    <mergeCell ref="B16:O16"/>
    <mergeCell ref="L9:M9"/>
    <mergeCell ref="N9:O9"/>
    <mergeCell ref="B2:C2"/>
    <mergeCell ref="D2:O3"/>
    <mergeCell ref="B3:C3"/>
    <mergeCell ref="B4:C4"/>
    <mergeCell ref="D4:O4"/>
    <mergeCell ref="B5:O5"/>
    <mergeCell ref="B6:O6"/>
    <mergeCell ref="B7:B8"/>
    <mergeCell ref="C7:O7"/>
    <mergeCell ref="L8:M8"/>
    <mergeCell ref="N8:O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</vt:lpstr>
      <vt:lpstr>روكش</vt:lpstr>
      <vt:lpstr>برنامه </vt:lpstr>
      <vt:lpstr>حقوق و مزایای مستمر </vt:lpstr>
      <vt:lpstr>سایر هزینه های پرسنلی</vt:lpstr>
      <vt:lpstr>سایر هزینه ها</vt:lpstr>
      <vt:lpstr>تملک دارائیها</vt:lpstr>
      <vt:lpstr>بودجه ریزی مبتنی بر عملکرد </vt:lpstr>
      <vt:lpstr>نیروی انسانی </vt:lpstr>
      <vt:lpstr>'برنامه '!Print_Area</vt:lpstr>
      <vt:lpstr>جلد!Print_Area</vt:lpstr>
      <vt:lpstr>'حقوق و مزایای مستمر '!Print_Area</vt:lpstr>
      <vt:lpstr>روكش!Print_Area</vt:lpstr>
      <vt:lpstr>'سایر هزینه ها'!Print_Area</vt:lpstr>
      <vt:lpstr>'سایر هزینه های پرسنلی'!Print_Area</vt:lpstr>
      <vt:lpstr>'نیروی انسانی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2018-05-13T03:51:19Z</dcterms:modified>
</cp:coreProperties>
</file>