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/>
  <bookViews>
    <workbookView xWindow="0" yWindow="0" windowWidth="11625" windowHeight="6960" activeTab="4"/>
  </bookViews>
  <sheets>
    <sheet name="جلد" sheetId="34" r:id="rId1"/>
    <sheet name="روكش" sheetId="32" r:id="rId2"/>
    <sheet name="برنامه" sheetId="15" r:id="rId3"/>
    <sheet name="حقوق و مزایای مستمر" sheetId="9" r:id="rId4"/>
    <sheet name="سایر هزینه های پرسنلی" sheetId="10" r:id="rId5"/>
    <sheet name="سایر هزینه ها" sheetId="31" r:id="rId6"/>
    <sheet name="تملک دارائیها" sheetId="36" r:id="rId7"/>
    <sheet name="بودجه ریزی مبتنی بر عملکرد " sheetId="35" r:id="rId8"/>
    <sheet name="نیروی انسانی" sheetId="7" r:id="rId9"/>
  </sheets>
  <definedNames>
    <definedName name="_xlnm.Print_Area" localSheetId="2">برنامه!$B$2:$I$32</definedName>
    <definedName name="_xlnm.Print_Area" localSheetId="0">جلد!$A$1:$H$19</definedName>
    <definedName name="_xlnm.Print_Area" localSheetId="3">'حقوق و مزایای مستمر'!$B$2:$L$26</definedName>
    <definedName name="_xlnm.Print_Area" localSheetId="1">روكش!$B$2:$J$18</definedName>
    <definedName name="_xlnm.Print_Area" localSheetId="5">'سایر هزینه ها'!$B$2:$P$49</definedName>
    <definedName name="_xlnm.Print_Area" localSheetId="4">'سایر هزینه های پرسنلی'!$B$2:$L$34</definedName>
    <definedName name="_xlnm.Print_Area" localSheetId="8">'نیروی انسانی'!$B$2:$M$23</definedName>
  </definedNames>
  <calcPr calcId="124519"/>
</workbook>
</file>

<file path=xl/calcChain.xml><?xml version="1.0" encoding="utf-8"?>
<calcChain xmlns="http://schemas.openxmlformats.org/spreadsheetml/2006/main">
  <c r="E30" i="10"/>
  <c r="H47" i="31" l="1"/>
  <c r="I47"/>
  <c r="J47"/>
  <c r="K47"/>
  <c r="L47"/>
  <c r="M47"/>
  <c r="N47"/>
  <c r="O47"/>
  <c r="G47"/>
  <c r="F13" i="15"/>
  <c r="F12"/>
  <c r="F11"/>
  <c r="F18" s="1"/>
  <c r="F10"/>
  <c r="F17" s="1"/>
  <c r="K34" i="35"/>
  <c r="K33"/>
  <c r="K24"/>
  <c r="K25"/>
  <c r="K26"/>
  <c r="K27"/>
  <c r="K28"/>
  <c r="K29"/>
  <c r="K30"/>
  <c r="K31"/>
  <c r="K32"/>
  <c r="K23"/>
  <c r="K22"/>
  <c r="K21"/>
  <c r="K14"/>
  <c r="K15"/>
  <c r="K16"/>
  <c r="K17"/>
  <c r="K18"/>
  <c r="K19"/>
  <c r="K20"/>
  <c r="K13"/>
  <c r="K12"/>
  <c r="J35"/>
  <c r="I35"/>
  <c r="H35"/>
  <c r="L15" i="36"/>
  <c r="K15"/>
  <c r="J15"/>
  <c r="I15"/>
  <c r="L14"/>
  <c r="L13"/>
  <c r="L12"/>
  <c r="P47" i="31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10"/>
  <c r="K30" i="10"/>
  <c r="I30"/>
  <c r="H30"/>
  <c r="G30"/>
  <c r="F30"/>
  <c r="L24" i="9"/>
  <c r="F24"/>
  <c r="G24"/>
  <c r="H24"/>
  <c r="I24"/>
  <c r="J24"/>
  <c r="K24"/>
  <c r="E24"/>
  <c r="K23"/>
  <c r="I23"/>
  <c r="H23"/>
  <c r="G23"/>
  <c r="F23"/>
  <c r="E23"/>
  <c r="L21"/>
  <c r="L22"/>
  <c r="L20"/>
  <c r="L11"/>
  <c r="L19" s="1"/>
  <c r="L12"/>
  <c r="L13"/>
  <c r="L14"/>
  <c r="L15"/>
  <c r="L16"/>
  <c r="L17"/>
  <c r="L18"/>
  <c r="L10"/>
  <c r="G19"/>
  <c r="J19"/>
  <c r="F19"/>
  <c r="H19"/>
  <c r="I19"/>
  <c r="K19"/>
  <c r="E19"/>
  <c r="J29" i="10" l="1"/>
  <c r="G29"/>
  <c r="J26"/>
  <c r="J27"/>
  <c r="L27" s="1"/>
  <c r="J28"/>
  <c r="G26"/>
  <c r="G27"/>
  <c r="G28"/>
  <c r="H14" i="15"/>
  <c r="I14" s="1"/>
  <c r="F16"/>
  <c r="F19" s="1"/>
  <c r="F20" s="1"/>
  <c r="J21" i="9"/>
  <c r="J22"/>
  <c r="J20"/>
  <c r="J23" s="1"/>
  <c r="G21"/>
  <c r="G22"/>
  <c r="G20"/>
  <c r="E14" i="15" l="1"/>
  <c r="C9" i="32"/>
  <c r="L23" i="9"/>
  <c r="L28" i="10"/>
  <c r="L26"/>
  <c r="L29"/>
  <c r="K15" i="7" l="1"/>
  <c r="K14"/>
  <c r="K10"/>
  <c r="J19"/>
  <c r="D20" i="9" s="1"/>
  <c r="D23" s="1"/>
  <c r="D19" i="7" l="1"/>
  <c r="E19"/>
  <c r="F19"/>
  <c r="G19"/>
  <c r="H19"/>
  <c r="I19"/>
  <c r="C19"/>
  <c r="G25" i="15"/>
  <c r="G26"/>
  <c r="G24"/>
  <c r="J11" i="10"/>
  <c r="J12"/>
  <c r="J30" s="1"/>
  <c r="J13"/>
  <c r="J14"/>
  <c r="J15"/>
  <c r="J16"/>
  <c r="J17"/>
  <c r="J18"/>
  <c r="J19"/>
  <c r="J20"/>
  <c r="J21"/>
  <c r="J22"/>
  <c r="J23"/>
  <c r="J24"/>
  <c r="J25"/>
  <c r="J10"/>
  <c r="G11"/>
  <c r="L11" s="1"/>
  <c r="G12"/>
  <c r="L12" s="1"/>
  <c r="L30" s="1"/>
  <c r="G13"/>
  <c r="G14"/>
  <c r="L14" s="1"/>
  <c r="G15"/>
  <c r="L15" s="1"/>
  <c r="G16"/>
  <c r="L16" s="1"/>
  <c r="G17"/>
  <c r="L17" s="1"/>
  <c r="G18"/>
  <c r="L18" s="1"/>
  <c r="G19"/>
  <c r="L19" s="1"/>
  <c r="G20"/>
  <c r="L20" s="1"/>
  <c r="G21"/>
  <c r="L21" s="1"/>
  <c r="G22"/>
  <c r="L22" s="1"/>
  <c r="G23"/>
  <c r="G24"/>
  <c r="L24" s="1"/>
  <c r="G25"/>
  <c r="L25" s="1"/>
  <c r="G10"/>
  <c r="G12" i="15"/>
  <c r="G11"/>
  <c r="G10"/>
  <c r="G17" s="1"/>
  <c r="G16"/>
  <c r="G19" s="1"/>
  <c r="G13"/>
  <c r="J18" i="9"/>
  <c r="J17"/>
  <c r="J16"/>
  <c r="J10"/>
  <c r="J11"/>
  <c r="J12"/>
  <c r="J13"/>
  <c r="J14"/>
  <c r="J15"/>
  <c r="G18"/>
  <c r="G17"/>
  <c r="G16"/>
  <c r="G10"/>
  <c r="G11"/>
  <c r="G12"/>
  <c r="G13"/>
  <c r="G14"/>
  <c r="G15"/>
  <c r="G18" i="15" l="1"/>
  <c r="G20" s="1"/>
  <c r="D16" i="9"/>
  <c r="K19" i="7"/>
  <c r="D10" i="9"/>
  <c r="D13"/>
  <c r="L23" i="10"/>
  <c r="E26" i="15"/>
  <c r="E29" s="1"/>
  <c r="G29"/>
  <c r="E25"/>
  <c r="E28" s="1"/>
  <c r="G28"/>
  <c r="H9" i="32" s="1"/>
  <c r="L10" i="10"/>
  <c r="L13"/>
  <c r="G27" i="15"/>
  <c r="G9" i="32" s="1"/>
  <c r="E24" i="15"/>
  <c r="E27" s="1"/>
  <c r="I9" i="32"/>
  <c r="D19" i="9" l="1"/>
  <c r="D24" s="1"/>
  <c r="G30" i="15"/>
  <c r="K35" i="35" l="1"/>
  <c r="H12" i="15" l="1"/>
  <c r="I12" s="1"/>
  <c r="H11"/>
  <c r="H16"/>
  <c r="I16" s="1"/>
  <c r="H10"/>
  <c r="H17" l="1"/>
  <c r="I10"/>
  <c r="I11"/>
  <c r="H15"/>
  <c r="H13"/>
  <c r="I13" s="1"/>
  <c r="I18" s="1"/>
  <c r="B9" i="32" l="1"/>
  <c r="I17" i="15"/>
  <c r="I20" s="1"/>
  <c r="I15"/>
  <c r="I19" s="1"/>
  <c r="H19"/>
  <c r="H18"/>
  <c r="H20" s="1"/>
  <c r="E9" i="32"/>
  <c r="E15" i="15"/>
  <c r="M15" i="7" l="1"/>
  <c r="M14"/>
  <c r="M10" l="1"/>
  <c r="E30" i="15" l="1"/>
  <c r="F9" i="32" l="1"/>
  <c r="E16" i="15"/>
  <c r="E19" s="1"/>
  <c r="L19" i="7"/>
  <c r="E13" i="15" l="1"/>
  <c r="E18" l="1"/>
  <c r="E11"/>
  <c r="D9" i="32"/>
  <c r="J9" s="1"/>
  <c r="M19" i="7"/>
  <c r="E12" i="15" l="1"/>
  <c r="E10" l="1"/>
  <c r="E17" s="1"/>
  <c r="E20" s="1"/>
  <c r="C37"/>
</calcChain>
</file>

<file path=xl/sharedStrings.xml><?xml version="1.0" encoding="utf-8"?>
<sst xmlns="http://schemas.openxmlformats.org/spreadsheetml/2006/main" count="478" uniqueCount="258">
  <si>
    <t>« ارقام به ميليون ريال »</t>
  </si>
  <si>
    <t xml:space="preserve">جمع </t>
  </si>
  <si>
    <t>جمع</t>
  </si>
  <si>
    <t xml:space="preserve">جمع كل </t>
  </si>
  <si>
    <t>جمع كل</t>
  </si>
  <si>
    <t>شرح</t>
  </si>
  <si>
    <t xml:space="preserve">فعاليت </t>
  </si>
  <si>
    <t>رسمي</t>
  </si>
  <si>
    <t>پيماني</t>
  </si>
  <si>
    <t xml:space="preserve"> كاركنان غير هيات علمي </t>
  </si>
  <si>
    <t>خريد خدمت</t>
  </si>
  <si>
    <t>تعداد</t>
  </si>
  <si>
    <t>نيروهاي جديد الورود</t>
  </si>
  <si>
    <t>معاون توسعه مديريت و برنامه ريزي منابع</t>
  </si>
  <si>
    <t xml:space="preserve">ساير منابع </t>
  </si>
  <si>
    <t xml:space="preserve">تعداد كاركنان </t>
  </si>
  <si>
    <t>جمع كل اعتبار</t>
  </si>
  <si>
    <t xml:space="preserve"> واگذاري  اموراياب و ذهاب </t>
  </si>
  <si>
    <t xml:space="preserve">واگذاري امور تغذيه </t>
  </si>
  <si>
    <t xml:space="preserve">واگذاري ساير امور بصورت قراردادي حجمي </t>
  </si>
  <si>
    <t xml:space="preserve">خريد دارو </t>
  </si>
  <si>
    <t xml:space="preserve">خريد مواد غذائي </t>
  </si>
  <si>
    <t xml:space="preserve">خريد لباس ، پوشاك ، پارچه و ملحفه </t>
  </si>
  <si>
    <t xml:space="preserve">خريد ملزومات تاسيساتي و ساختماني </t>
  </si>
  <si>
    <t xml:space="preserve">واگذاري نگهداري تاسيسات , اسانسور </t>
  </si>
  <si>
    <t xml:space="preserve">عنوان برنامه </t>
  </si>
  <si>
    <t>منابع اعتباري</t>
  </si>
  <si>
    <t xml:space="preserve">ساير هزينه ها </t>
  </si>
  <si>
    <t xml:space="preserve">رديف دستگاه </t>
  </si>
  <si>
    <t xml:space="preserve">عمومي </t>
  </si>
  <si>
    <t xml:space="preserve">اختصاصي </t>
  </si>
  <si>
    <t xml:space="preserve">بهداشت درمان </t>
  </si>
  <si>
    <t xml:space="preserve">كل </t>
  </si>
  <si>
    <t xml:space="preserve">جمع كل اعتبارات هزينه اي </t>
  </si>
  <si>
    <t>ساير هزينه هاي  پرسنلي</t>
  </si>
  <si>
    <t xml:space="preserve">جمع كل تملك دارائيهاي سرمايه اي </t>
  </si>
  <si>
    <t xml:space="preserve">مصارف </t>
  </si>
  <si>
    <t xml:space="preserve"> مجموع  اعتبارات و هزينه ها </t>
  </si>
  <si>
    <t xml:space="preserve">منابع </t>
  </si>
  <si>
    <t>« مبالغ به ميليون ريال »</t>
  </si>
  <si>
    <t>تأمين اعتبار از محل اعتبارات عمومي</t>
  </si>
  <si>
    <t xml:space="preserve">تأمين اعتبار از محل درآمد اختصاصي </t>
  </si>
  <si>
    <t>ضريب k</t>
  </si>
  <si>
    <t>رديف دستگاه</t>
  </si>
  <si>
    <t>عنوان پروژه</t>
  </si>
  <si>
    <t>عمومي</t>
  </si>
  <si>
    <t>ساير منابع</t>
  </si>
  <si>
    <t>چاپ و خريد نشريات و مطبوعات، تصويربرداري و تبليغات،‌ تشريفات، هزينه هاي مطالعاتي و تحقيقاتي</t>
  </si>
  <si>
    <t>هزينه هاي قضائي،‌ ثبتي و حقوقي، هزينه هاي بانكي، حق عضويت ، ساير ، اجراي برنامه هاي آموزشي، مذهبي و فرهنگي ، ساير اشخاص حقيقي</t>
  </si>
  <si>
    <t xml:space="preserve">خريد مواد مصرفي پزشكي و آزمايشگاهي </t>
  </si>
  <si>
    <t xml:space="preserve"> خريد ملزومات مصرفي اداري</t>
  </si>
  <si>
    <t>خريد مواد شوينده</t>
  </si>
  <si>
    <t>قرارداد كارمعين - حرفه اي</t>
  </si>
  <si>
    <t>قرارداد كارمعين - غير حرفه اي</t>
  </si>
  <si>
    <t>برون سپاري خدمات</t>
  </si>
  <si>
    <t>پيش بيني بازنشستگان و نيروهاي انتقالي</t>
  </si>
  <si>
    <t>مدير توسعه سازمان و سرمايه انساني</t>
  </si>
  <si>
    <t>حقوق و مزاياي مستمر كاركنان</t>
  </si>
  <si>
    <t>درآمد اختصاصي تكليفي</t>
  </si>
  <si>
    <t xml:space="preserve">احداث و يا تكميل واحدهاي بهداشتي درماني </t>
  </si>
  <si>
    <t>تعمير و تجهيز مراكز و خانه هاي بهداشت</t>
  </si>
  <si>
    <t>تأمين اعتبار از محل درآمد اختصاصي</t>
  </si>
  <si>
    <t>تأمين اعتبار از محل رديف هاي متمركز</t>
  </si>
  <si>
    <t>رديف هاي متمركز</t>
  </si>
  <si>
    <t xml:space="preserve">هدف كمي </t>
  </si>
  <si>
    <t xml:space="preserve">شاخص </t>
  </si>
  <si>
    <t xml:space="preserve">مقدار </t>
  </si>
  <si>
    <t xml:space="preserve">هزينه واحد </t>
  </si>
  <si>
    <t xml:space="preserve">نيمراه </t>
  </si>
  <si>
    <t xml:space="preserve">تعداد پرس </t>
  </si>
  <si>
    <t>نفر</t>
  </si>
  <si>
    <t xml:space="preserve">تعداد واحد واگذار شده </t>
  </si>
  <si>
    <t>ليتر / متر مكعب</t>
  </si>
  <si>
    <t xml:space="preserve">كيلو وات ساعت </t>
  </si>
  <si>
    <t xml:space="preserve">متر مكعب </t>
  </si>
  <si>
    <t xml:space="preserve">ليتر </t>
  </si>
  <si>
    <t>ليتر</t>
  </si>
  <si>
    <t xml:space="preserve">تعداد خطوط/ </t>
  </si>
  <si>
    <t xml:space="preserve">بار / دفعه </t>
  </si>
  <si>
    <t xml:space="preserve">مترمربع/ دستگاه </t>
  </si>
  <si>
    <t>تعداد/ پروژه/ و....</t>
  </si>
  <si>
    <t>تعداد ساختمان / تعداد اتومبيل / و.....</t>
  </si>
  <si>
    <t>متر مربع</t>
  </si>
  <si>
    <t>بيمار</t>
  </si>
  <si>
    <t>پرس</t>
  </si>
  <si>
    <t xml:space="preserve">متر مربع </t>
  </si>
  <si>
    <t xml:space="preserve">تخت روز </t>
  </si>
  <si>
    <t xml:space="preserve">تخت روز / قلم دارو  </t>
  </si>
  <si>
    <t xml:space="preserve">تعداد ساختمان </t>
  </si>
  <si>
    <t xml:space="preserve"> امضاء</t>
  </si>
  <si>
    <t>امضاء</t>
  </si>
  <si>
    <t xml:space="preserve">امضاء </t>
  </si>
  <si>
    <t>رديف هاي متمركز هزينه اي</t>
  </si>
  <si>
    <t>طرحی</t>
  </si>
  <si>
    <t>شرکتی</t>
  </si>
  <si>
    <t xml:space="preserve">معاون بهداشت </t>
  </si>
  <si>
    <t>واگذاری پایگاههای سلامت</t>
  </si>
  <si>
    <t>برنامه ارائه خدمات بهداشت شهری</t>
  </si>
  <si>
    <t>برنامه ارائه خدمات بهداشت روستایی</t>
  </si>
  <si>
    <t>تعداد پایگاه</t>
  </si>
  <si>
    <t>طرح تحول سلامت در حوزه بهداشت</t>
  </si>
  <si>
    <t>طرح تحول سلامت
 در حوزه بهداشت</t>
  </si>
  <si>
    <t>تأمين اعتبار از محل طرح تحول سلامت در حوزه بهداشت</t>
  </si>
  <si>
    <t>اختصاصي</t>
  </si>
  <si>
    <t>قرارداد مدیریت، تعمیرات و قطعات رایانه و شبکه ها</t>
  </si>
  <si>
    <t>خرید خدمات پرستاری و پشتیبانی</t>
  </si>
  <si>
    <t>واگذاري مراکز خدمات جامع سلامت</t>
  </si>
  <si>
    <t>پزشك خانواده روستایی</t>
  </si>
  <si>
    <t>تعداد مرکز</t>
  </si>
  <si>
    <t>قرارداد ماده 88</t>
  </si>
  <si>
    <t>فرم شماره 7 - آمار پرسنلي</t>
  </si>
  <si>
    <t xml:space="preserve">ساير هزينه هاي سرباري </t>
  </si>
  <si>
    <t>هزینه خدمات غربالگری به مراجعه کنندگان ارجاع شده توسط شبکه به آزمایشگاه مرجع دانشگاه</t>
  </si>
  <si>
    <t>دانشگاه علوم پزشكي و خدمات بهداشتي درماني .....</t>
  </si>
  <si>
    <t>تفاهم نامه عملياتي سال 1397</t>
  </si>
  <si>
    <t>شبکه بهداشت و درمان .....</t>
  </si>
  <si>
    <t xml:space="preserve">شرح </t>
  </si>
  <si>
    <t xml:space="preserve">سقف تبصره 3ماده 14آئین نامه مالی و معاملاتی </t>
  </si>
  <si>
    <t xml:space="preserve">سقف ماده 45 آئین نامه مالی و معاملاتی </t>
  </si>
  <si>
    <t>بدهی واحد از محل کمکهای پرداختی ستاد دانشگاه</t>
  </si>
  <si>
    <t xml:space="preserve">مدیریت برنامه ریزی ، بودچه و پایش عملکرد </t>
  </si>
  <si>
    <t>تفاهم نامه عملياتي سال1397</t>
  </si>
  <si>
    <t xml:space="preserve">آرم دانشگاه </t>
  </si>
  <si>
    <t>عنوان دستگاه : دانشگاه علوم پزشكي و خدمات بهداشتي درماني......- بهداشت و درمان</t>
  </si>
  <si>
    <t xml:space="preserve">عنوان دستگاه : دانشگاه علوم پزشكي و خدمات بهداشتي درماني ......  - بهداشت ودرمان </t>
  </si>
  <si>
    <t xml:space="preserve">مدیریت برنامه ریزی ، بودجه  و پایش عملکرد </t>
  </si>
  <si>
    <t>تفاهم نامه  عملياتي سال 1397</t>
  </si>
  <si>
    <t xml:space="preserve">فرم شماره 6 : بودجه ریزی بر مبنای عملکرد </t>
  </si>
  <si>
    <t xml:space="preserve">برنامه  </t>
  </si>
  <si>
    <t xml:space="preserve">سنجه عملکرد  </t>
  </si>
  <si>
    <t xml:space="preserve">هزینه واحد </t>
  </si>
  <si>
    <t>منبع اعتبار</t>
  </si>
  <si>
    <t xml:space="preserve">شبکه بهداشت درمان ..... </t>
  </si>
  <si>
    <t xml:space="preserve">آموزش سلامت همگانی و توانمند سازی مردم برای خود مراقبتی </t>
  </si>
  <si>
    <t xml:space="preserve">بازرسی ، نظارت و کنترل خدمات سلامت محیط و کار </t>
  </si>
  <si>
    <t xml:space="preserve">پیشگیری از سوء تغذیه و ارتقای امنیت تغذیه ای </t>
  </si>
  <si>
    <t xml:space="preserve">پیشگیری و مراقبت بیماریهای غیر واگیر و عوامل خطر مرتبط با آن </t>
  </si>
  <si>
    <t xml:space="preserve">پیشگیری کنترل و مراقبت بیماریهای واگیر  </t>
  </si>
  <si>
    <t>توانمند سازی گروههای هدف در جهت پیشگیری از اختلالات روانپزشکی و مشکلات رفتاری و اعتباد</t>
  </si>
  <si>
    <t xml:space="preserve">توسعه برنامه مراقبت های اولیه بهداشتی برای جمعیت ساکن در روستاها ، عشایر و شهرهای زیر 20هزار نفر </t>
  </si>
  <si>
    <t xml:space="preserve">خدمات پیشگیری و درمان دهان و دندان </t>
  </si>
  <si>
    <t>خدمات سلامت جمعیت ، خانواده و مدارس</t>
  </si>
  <si>
    <t xml:space="preserve">کنترل اپیدمی ها و واکسیناسیون </t>
  </si>
  <si>
    <t xml:space="preserve">ارائه خدمات مراقبت های اولیه بهداشتی شهری </t>
  </si>
  <si>
    <t xml:space="preserve">ارائه خدمات تشخیص شبکه آزمایشگاههای بهداشتی </t>
  </si>
  <si>
    <t xml:space="preserve">گسترش شبکه مراقبت های اولیه بهداشتی شهری </t>
  </si>
  <si>
    <t xml:space="preserve">ارائه خدمات بهداشت روستائی </t>
  </si>
  <si>
    <t xml:space="preserve">برنامه ارائه خدما ت بهداشت شهری </t>
  </si>
  <si>
    <t>تراز ابتدای سال 97</t>
  </si>
  <si>
    <t>مبلغ ( میلیون ریال )</t>
  </si>
  <si>
    <t>تاریخ و امضاء</t>
  </si>
  <si>
    <t>معاون بهداشتی</t>
  </si>
  <si>
    <t xml:space="preserve">فرم شماره 1 : مجموع اعتبارات به تفکیک ردیف دستگاه - برنامه و منبع اعتبار </t>
  </si>
  <si>
    <t xml:space="preserve">االف- بخش هزینه ای </t>
  </si>
  <si>
    <t xml:space="preserve">ب- بخش تملک دارائیهای سرمایه ای </t>
  </si>
  <si>
    <t>مديريت برنامه ريزي ، بودجه و پایش عملکرد</t>
  </si>
  <si>
    <t xml:space="preserve">فرم شماره 2 - حقوق و مزایای مستمر </t>
  </si>
  <si>
    <t xml:space="preserve">ردیف </t>
  </si>
  <si>
    <t xml:space="preserve">جمع کل </t>
  </si>
  <si>
    <t>فرم شماره 3 -سایر هزینه های پرسنلی</t>
  </si>
  <si>
    <t xml:space="preserve">فرم شماره 4 -سایر هزینه ها </t>
  </si>
  <si>
    <t>مديريت برنامه ريزي، بودجه و پایش عملکرد</t>
  </si>
  <si>
    <t>مديريت برنامه ريزي ،بودجه و پایش عملکرد</t>
  </si>
  <si>
    <t>رديف دستگاه : بهداشت و درمان (            )</t>
  </si>
  <si>
    <t>معاونت توسعه مدیریت و  منابع</t>
  </si>
  <si>
    <t>عنوان دستگاه : دانشگاه علوم پزشكي و خدمات بهداشتي درماني ... - بهداشت و درمان</t>
  </si>
  <si>
    <t xml:space="preserve">عنوان دستگاه : دانشگاه علوم پزشكي و خدمات بهداشتي درماني ...- بهداشت و درمان </t>
  </si>
  <si>
    <t>عنوان دستگاه : دانشگاه علوم پزشكي و خدمات بهداشتي درماني ...- بهداشت و درمان</t>
  </si>
  <si>
    <t xml:space="preserve">عنوان دستگاه : دانشگاه علوم پزشكي و خدمات بهداشتي درماني...- بهداشت و درمان </t>
  </si>
  <si>
    <t xml:space="preserve">تعداد نيروي انساني به تفكيك نوع استخدام (ابتداي سال 1397) </t>
  </si>
  <si>
    <t xml:space="preserve">تعداد نيروي انساني ورودي و خروجي (پيش بيني درسال 1397) </t>
  </si>
  <si>
    <t>تعداد نيروي انساني به تفكيك نوع استخدام (انتهاي سال 1397)</t>
  </si>
  <si>
    <t>رئيس شبکه بهداشت و درمان ..</t>
  </si>
  <si>
    <t>برنامه  /طرح</t>
  </si>
  <si>
    <t>متراژ / تعداد</t>
  </si>
  <si>
    <t xml:space="preserve"> شبکه بهداشت و درمان .......</t>
  </si>
  <si>
    <t xml:space="preserve"> شبکه بهداشت و درمان ......</t>
  </si>
  <si>
    <t xml:space="preserve"> شبکه بهداشت درمان ....</t>
  </si>
  <si>
    <t>آرم دانشگاه</t>
  </si>
  <si>
    <t>مدیر بودجه</t>
  </si>
  <si>
    <t>مدیر مالی</t>
  </si>
  <si>
    <t>معاون توسعه مدیریت و منابع</t>
  </si>
  <si>
    <t>رئیس / سرپرست واحد</t>
  </si>
  <si>
    <t>مسئول امور مالی واحد</t>
  </si>
  <si>
    <t>مطالبات  و مانده نقد منتقله به  ابتدای سال 97</t>
  </si>
  <si>
    <t>با تشخیص رئیس دانشگاه</t>
  </si>
  <si>
    <t xml:space="preserve">تملك دارائي هاي سرمايه اي/ افزایش دارائیها </t>
  </si>
  <si>
    <t>اختصاصی</t>
  </si>
  <si>
    <t>سایر منابع</t>
  </si>
  <si>
    <t>اعتبارات عمومی</t>
  </si>
  <si>
    <t>برنامه ارائه خدمات
 بهداشت شهری</t>
  </si>
  <si>
    <t>برنامه ارائه خدمات 
بهداشت روستایی</t>
  </si>
  <si>
    <t>برنامه ارائه خدمات 
بهداشت شهری</t>
  </si>
  <si>
    <t>برنامه ارائه خدمات
 بهداشت روستایی</t>
  </si>
  <si>
    <t>كمك هزينه ورزشي كاركنان (تبصره 3 ماده 14 آئين نامه مالي و معاملاتي)</t>
  </si>
  <si>
    <t xml:space="preserve">فرم شماره 5 : تملك دارائيهاي سرمايه اي / افزایش دارائیها ( جاری و غیر جاری ) </t>
  </si>
  <si>
    <t>رديف هاي متمركز ( سایر منابع)</t>
  </si>
  <si>
    <t>بازرسی</t>
  </si>
  <si>
    <t>خدمت</t>
  </si>
  <si>
    <t>بررسی قواعد حرفه :</t>
  </si>
  <si>
    <t xml:space="preserve"> حقوق و مزاياي كاركنان قراردادي </t>
  </si>
  <si>
    <t xml:space="preserve"> بيمه تامين اجتماعي كاركنان قراردادي </t>
  </si>
  <si>
    <t xml:space="preserve"> عيدي كاركنان قراردادي </t>
  </si>
  <si>
    <t xml:space="preserve"> حقوق و مزاياي كاركنان طرحي ، خريد خدمت و ضريب كا </t>
  </si>
  <si>
    <t xml:space="preserve"> بيمه تامين اجتماعي كاركنان  طرحي ، خريد خدمت و ضريب كا </t>
  </si>
  <si>
    <t xml:space="preserve"> عيدي  كاركنان طرحي ، خريد خدمت و ضريب كا  </t>
  </si>
  <si>
    <t xml:space="preserve"> محروميت از مطب كاركنان هيئت علمي و غير هيئت علمي</t>
  </si>
  <si>
    <t xml:space="preserve"> محروميت از مطب كاركنان هيئت علمي و غير هيئت علمي(تبصره 3 ماده 14 آئين نامه مالي و معاملاتي)</t>
  </si>
  <si>
    <t xml:space="preserve"> اضافه كار و بیمه تأمین اجتماعی اضافه کار كاركنان(رسمي، رسمي بيمه اي، پيماني، طرحي و قراردادي)</t>
  </si>
  <si>
    <t xml:space="preserve"> كارانه پزشكان </t>
  </si>
  <si>
    <t xml:space="preserve"> كارانه كاركنان درماني و پاراكلينيكي</t>
  </si>
  <si>
    <t xml:space="preserve"> كمك به حساب پس انداز كار كنان</t>
  </si>
  <si>
    <t xml:space="preserve"> كمك هزينه مسكن </t>
  </si>
  <si>
    <t xml:space="preserve"> كمك هزينه غذا</t>
  </si>
  <si>
    <t xml:space="preserve"> جيره غير نقدي </t>
  </si>
  <si>
    <t xml:space="preserve"> کمک هزینه ایاب و ذهاب</t>
  </si>
  <si>
    <t xml:space="preserve"> كمك هزينه مهد كودك، فوت و ازدواج، بيمه عمر، بيمه مكمل، هزينه درمان جانبازان و..... )</t>
  </si>
  <si>
    <t xml:space="preserve"> كمك هزينه آموزش ضمن خدمت </t>
  </si>
  <si>
    <t xml:space="preserve"> كمك هزينه تحصيلي (ماده 47)</t>
  </si>
  <si>
    <t xml:space="preserve"> هزينه هاي انرژي (آب )</t>
  </si>
  <si>
    <t xml:space="preserve"> هزينه هاي انرژي (برق )</t>
  </si>
  <si>
    <t xml:space="preserve"> هزينه هاي انرژي (گاز )</t>
  </si>
  <si>
    <t xml:space="preserve"> هزينه بنزين خودرو هاي سواري </t>
  </si>
  <si>
    <t xml:space="preserve"> هزينه گازوئيل ژنراتورهاي  اضطراري </t>
  </si>
  <si>
    <t xml:space="preserve"> هزينه هاي تلفن و ارتباطات و اينترنت </t>
  </si>
  <si>
    <t xml:space="preserve"> هزينه هاي حمل و نقل </t>
  </si>
  <si>
    <t xml:space="preserve"> هزينه مأموريت و نقل و انتقال كاركنان</t>
  </si>
  <si>
    <t xml:space="preserve"> هزينه هاي نگهداري و تعمير دارائي هاي ثابت و وسايل اداري</t>
  </si>
  <si>
    <t>اجرت و حق الزحمه های ی</t>
  </si>
  <si>
    <t xml:space="preserve"> عوارض شهرداري ، بيمه خودروها و ساختمانها ، ماليات بر ارزش افزوده و ...</t>
  </si>
  <si>
    <t xml:space="preserve"> اجاره </t>
  </si>
  <si>
    <t>هزینه های سایر فصول (تبصره 3 ماده 14 آئين نامه مالي و معاملاتي)</t>
  </si>
  <si>
    <t>هزینه های سایر فصول (ماده 45 آئين نامه مالي و معاملاتي)</t>
  </si>
  <si>
    <t>آموزش</t>
  </si>
  <si>
    <t>دوره دوم متوسطه فنی و حرفه ای</t>
  </si>
  <si>
    <t>عمومی</t>
  </si>
  <si>
    <t>سایر پرسنل ( روزمزد، تابع قانون کار و ....)</t>
  </si>
  <si>
    <t>تعهدات پرداخت نشده در ابتداي سال 97</t>
  </si>
  <si>
    <t>آموزش دوره دوم متوسطه فنی و حرفه ای</t>
  </si>
  <si>
    <t xml:space="preserve">ماموریت </t>
  </si>
  <si>
    <t>پاداش پایان خدمت</t>
  </si>
  <si>
    <t>بازخرید مرخصی</t>
  </si>
  <si>
    <t xml:space="preserve"> پاداش روز كارمند ، پرستار و پزشك، پاداش روز زن و مرد، جوايز دانش آموزان ممتاز،  پاداش و حق مديريت </t>
  </si>
  <si>
    <t>اجرت و حق الزحمه های (  ماده 47 )</t>
  </si>
  <si>
    <t xml:space="preserve"> ديون</t>
  </si>
  <si>
    <t xml:space="preserve"> حقوق و مزاياي كاركنان رسمي، و پيماني غير هيئت علمي</t>
  </si>
  <si>
    <t xml:space="preserve"> حقوق و مزاياي سایر كاركنان </t>
  </si>
  <si>
    <t xml:space="preserve"> بيمه تامين اجتماعي سایر كاركنان </t>
  </si>
  <si>
    <t xml:space="preserve"> عيدي  سایر كاركنان </t>
  </si>
  <si>
    <t xml:space="preserve"> عيدي كاركنان رسمي و پيماني غير هيئت علمي</t>
  </si>
  <si>
    <t xml:space="preserve"> جمع حقوق و مزایای مستمر  در اختیار وزارت دارائی </t>
  </si>
  <si>
    <t>جمع حقوق و مزایای سایر پرسنل</t>
  </si>
  <si>
    <t xml:space="preserve">کل  حقوق و مزایای مستمر </t>
  </si>
  <si>
    <t>آموزش گروه پزشکی و پیراپزشکی</t>
  </si>
  <si>
    <t>ذخیره سنوات و بازخرید مرخصی پرسنل قراردادی</t>
  </si>
  <si>
    <t xml:space="preserve"> بيمه تأمين اجتماعي  و خدمات درمانی كاركنان پيماني و رسمي  غير هيئت علمي</t>
  </si>
  <si>
    <t>ساير منابع (ردیف های طرح تحول بهداشت و ...)</t>
  </si>
  <si>
    <t>بهداشت و درمان</t>
  </si>
</sst>
</file>

<file path=xl/styles.xml><?xml version="1.0" encoding="utf-8"?>
<styleSheet xmlns="http://schemas.openxmlformats.org/spreadsheetml/2006/main">
  <fonts count="19">
    <font>
      <sz val="11"/>
      <color theme="1"/>
      <name val="Book Antiqua"/>
      <family val="2"/>
      <scheme val="minor"/>
    </font>
    <font>
      <sz val="11"/>
      <color theme="1"/>
      <name val="Book Antiqua"/>
      <family val="2"/>
      <charset val="178"/>
      <scheme val="minor"/>
    </font>
    <font>
      <sz val="11"/>
      <color theme="1"/>
      <name val="Book Antiqua"/>
      <family val="2"/>
      <scheme val="minor"/>
    </font>
    <font>
      <sz val="10"/>
      <color theme="1"/>
      <name val="B Yekan"/>
      <charset val="178"/>
    </font>
    <font>
      <b/>
      <sz val="10"/>
      <color theme="1"/>
      <name val="B Yekan"/>
      <charset val="178"/>
    </font>
    <font>
      <b/>
      <i/>
      <sz val="10"/>
      <color theme="1"/>
      <name val="B Yekan"/>
      <charset val="178"/>
    </font>
    <font>
      <b/>
      <sz val="14"/>
      <name val="B Yekan"/>
      <charset val="178"/>
    </font>
    <font>
      <sz val="14"/>
      <color theme="1"/>
      <name val="B Yekan"/>
      <charset val="178"/>
    </font>
    <font>
      <sz val="14"/>
      <name val="B Yekan"/>
      <charset val="178"/>
    </font>
    <font>
      <sz val="12"/>
      <name val="B Yekan"/>
      <charset val="178"/>
    </font>
    <font>
      <sz val="10"/>
      <name val="B Yekan"/>
      <charset val="178"/>
    </font>
    <font>
      <sz val="10"/>
      <color rgb="FF002060"/>
      <name val="B Yekan"/>
      <charset val="178"/>
    </font>
    <font>
      <sz val="16"/>
      <name val="B Yekan"/>
      <charset val="178"/>
    </font>
    <font>
      <sz val="18"/>
      <name val="B Yekan"/>
      <charset val="178"/>
    </font>
    <font>
      <sz val="20"/>
      <name val="B Yekan"/>
      <charset val="178"/>
    </font>
    <font>
      <sz val="10"/>
      <color theme="0"/>
      <name val="B Yekan"/>
      <charset val="178"/>
    </font>
    <font>
      <sz val="11"/>
      <name val="B Yekan"/>
      <charset val="178"/>
    </font>
    <font>
      <sz val="11"/>
      <color theme="1"/>
      <name val="B Yekan"/>
      <charset val="178"/>
    </font>
    <font>
      <sz val="12"/>
      <color theme="1"/>
      <name val="B Yekan"/>
      <charset val="17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readingOrder="2"/>
    </xf>
    <xf numFmtId="0" fontId="4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justify" readingOrder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readingOrder="2"/>
    </xf>
    <xf numFmtId="0" fontId="7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readingOrder="2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readingOrder="2"/>
    </xf>
    <xf numFmtId="0" fontId="7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 wrapText="1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 wrapText="1"/>
    </xf>
    <xf numFmtId="3" fontId="10" fillId="0" borderId="46" xfId="0" applyNumberFormat="1" applyFont="1" applyBorder="1" applyAlignment="1">
      <alignment horizontal="center" vertical="center" wrapText="1"/>
    </xf>
    <xf numFmtId="3" fontId="10" fillId="0" borderId="47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 readingOrder="2"/>
    </xf>
    <xf numFmtId="0" fontId="3" fillId="0" borderId="20" xfId="0" applyFont="1" applyBorder="1"/>
    <xf numFmtId="0" fontId="3" fillId="0" borderId="0" xfId="0" applyFont="1" applyBorder="1"/>
    <xf numFmtId="3" fontId="3" fillId="0" borderId="1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readingOrder="2"/>
    </xf>
    <xf numFmtId="0" fontId="10" fillId="0" borderId="2" xfId="0" applyFont="1" applyBorder="1" applyAlignment="1">
      <alignment vertical="center" readingOrder="2"/>
    </xf>
    <xf numFmtId="0" fontId="10" fillId="0" borderId="0" xfId="0" applyFont="1" applyBorder="1" applyAlignment="1">
      <alignment vertical="center" readingOrder="2"/>
    </xf>
    <xf numFmtId="0" fontId="3" fillId="7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3" fontId="3" fillId="5" borderId="15" xfId="0" applyNumberFormat="1" applyFont="1" applyFill="1" applyBorder="1" applyAlignment="1">
      <alignment horizontal="center" vertical="center"/>
    </xf>
    <xf numFmtId="3" fontId="3" fillId="5" borderId="44" xfId="0" applyNumberFormat="1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3" fontId="3" fillId="5" borderId="46" xfId="0" applyNumberFormat="1" applyFont="1" applyFill="1" applyBorder="1" applyAlignment="1">
      <alignment horizontal="center" vertical="center"/>
    </xf>
    <xf numFmtId="3" fontId="3" fillId="5" borderId="47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3" fontId="10" fillId="7" borderId="42" xfId="0" applyNumberFormat="1" applyFont="1" applyFill="1" applyBorder="1" applyAlignment="1">
      <alignment horizontal="center" vertical="center" readingOrder="2"/>
    </xf>
    <xf numFmtId="3" fontId="10" fillId="0" borderId="44" xfId="0" applyNumberFormat="1" applyFont="1" applyBorder="1" applyAlignment="1">
      <alignment horizontal="center" vertical="center" readingOrder="2"/>
    </xf>
    <xf numFmtId="3" fontId="10" fillId="0" borderId="47" xfId="0" applyNumberFormat="1" applyFont="1" applyBorder="1" applyAlignment="1">
      <alignment horizontal="center" vertical="center" readingOrder="2"/>
    </xf>
    <xf numFmtId="0" fontId="9" fillId="0" borderId="3" xfId="0" applyFont="1" applyBorder="1" applyAlignment="1">
      <alignment vertical="center" readingOrder="2"/>
    </xf>
    <xf numFmtId="0" fontId="9" fillId="0" borderId="2" xfId="0" applyFont="1" applyBorder="1" applyAlignment="1">
      <alignment horizontal="center" vertical="center" readingOrder="2"/>
    </xf>
    <xf numFmtId="0" fontId="10" fillId="0" borderId="11" xfId="0" applyFont="1" applyBorder="1" applyAlignment="1">
      <alignment vertical="center" readingOrder="2"/>
    </xf>
    <xf numFmtId="0" fontId="10" fillId="0" borderId="5" xfId="0" applyFont="1" applyBorder="1" applyAlignment="1">
      <alignment vertical="center" readingOrder="2"/>
    </xf>
    <xf numFmtId="0" fontId="10" fillId="0" borderId="20" xfId="0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readingOrder="2"/>
    </xf>
    <xf numFmtId="0" fontId="10" fillId="0" borderId="28" xfId="0" applyFont="1" applyBorder="1" applyAlignment="1">
      <alignment horizontal="center" vertical="center" readingOrder="2"/>
    </xf>
    <xf numFmtId="0" fontId="10" fillId="0" borderId="24" xfId="0" applyFont="1" applyFill="1" applyBorder="1" applyAlignment="1">
      <alignment horizontal="center" vertical="center" readingOrder="2"/>
    </xf>
    <xf numFmtId="0" fontId="10" fillId="0" borderId="15" xfId="0" applyFont="1" applyFill="1" applyBorder="1" applyAlignment="1">
      <alignment horizontal="center" vertical="center" readingOrder="2"/>
    </xf>
    <xf numFmtId="3" fontId="3" fillId="0" borderId="1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 readingOrder="2"/>
    </xf>
    <xf numFmtId="3" fontId="3" fillId="6" borderId="26" xfId="0" applyNumberFormat="1" applyFont="1" applyFill="1" applyBorder="1" applyAlignment="1">
      <alignment horizontal="center" vertical="center"/>
    </xf>
    <xf numFmtId="3" fontId="3" fillId="6" borderId="2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3" fillId="1" borderId="1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 readingOrder="2"/>
    </xf>
    <xf numFmtId="0" fontId="10" fillId="0" borderId="15" xfId="0" applyFont="1" applyFill="1" applyBorder="1" applyAlignment="1">
      <alignment horizontal="center" vertical="center" wrapText="1" readingOrder="2"/>
    </xf>
    <xf numFmtId="3" fontId="10" fillId="0" borderId="15" xfId="0" applyNumberFormat="1" applyFont="1" applyBorder="1" applyAlignment="1">
      <alignment horizontal="center" vertical="center"/>
    </xf>
    <xf numFmtId="3" fontId="3" fillId="4" borderId="46" xfId="0" applyNumberFormat="1" applyFont="1" applyFill="1" applyBorder="1" applyAlignment="1">
      <alignment horizontal="center" vertical="center"/>
    </xf>
    <xf numFmtId="3" fontId="3" fillId="4" borderId="47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 readingOrder="2"/>
    </xf>
    <xf numFmtId="0" fontId="10" fillId="0" borderId="15" xfId="0" applyFont="1" applyFill="1" applyBorder="1" applyAlignment="1">
      <alignment horizontal="right" vertical="center" wrapText="1" readingOrder="2"/>
    </xf>
    <xf numFmtId="0" fontId="15" fillId="0" borderId="0" xfId="0" applyFont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 wrapText="1" readingOrder="2"/>
    </xf>
    <xf numFmtId="0" fontId="10" fillId="0" borderId="43" xfId="0" applyFont="1" applyFill="1" applyBorder="1" applyAlignment="1">
      <alignment horizontal="center" vertical="center" readingOrder="2"/>
    </xf>
    <xf numFmtId="3" fontId="10" fillId="4" borderId="46" xfId="0" applyNumberFormat="1" applyFont="1" applyFill="1" applyBorder="1" applyAlignment="1">
      <alignment horizontal="center" vertical="center" readingOrder="2"/>
    </xf>
    <xf numFmtId="3" fontId="10" fillId="4" borderId="47" xfId="0" applyNumberFormat="1" applyFont="1" applyFill="1" applyBorder="1" applyAlignment="1">
      <alignment horizontal="center" vertical="center" readingOrder="2"/>
    </xf>
    <xf numFmtId="0" fontId="3" fillId="0" borderId="0" xfId="0" applyFont="1" applyAlignment="1">
      <alignment horizontal="left" vertical="center"/>
    </xf>
    <xf numFmtId="0" fontId="10" fillId="0" borderId="9" xfId="0" applyFont="1" applyBorder="1" applyAlignment="1">
      <alignment vertical="center" readingOrder="2"/>
    </xf>
    <xf numFmtId="0" fontId="10" fillId="0" borderId="10" xfId="0" applyFont="1" applyBorder="1" applyAlignment="1">
      <alignment vertical="center" readingOrder="2"/>
    </xf>
    <xf numFmtId="0" fontId="3" fillId="0" borderId="15" xfId="0" applyFont="1" applyBorder="1" applyAlignment="1">
      <alignment horizontal="center" vertical="justify"/>
    </xf>
    <xf numFmtId="0" fontId="3" fillId="7" borderId="15" xfId="0" applyFont="1" applyFill="1" applyBorder="1" applyAlignment="1">
      <alignment horizontal="center" vertical="justify"/>
    </xf>
    <xf numFmtId="0" fontId="3" fillId="0" borderId="43" xfId="0" applyFont="1" applyBorder="1" applyAlignment="1">
      <alignment horizontal="center" vertical="justify"/>
    </xf>
    <xf numFmtId="0" fontId="3" fillId="0" borderId="44" xfId="0" applyFont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right" vertical="center" readingOrder="2"/>
    </xf>
    <xf numFmtId="0" fontId="3" fillId="7" borderId="16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justify"/>
    </xf>
    <xf numFmtId="0" fontId="3" fillId="7" borderId="49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justify"/>
    </xf>
    <xf numFmtId="0" fontId="3" fillId="0" borderId="42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10" fillId="3" borderId="46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6" xfId="0" applyFont="1" applyBorder="1" applyAlignment="1">
      <alignment horizontal="center" vertical="justify"/>
    </xf>
    <xf numFmtId="0" fontId="3" fillId="0" borderId="47" xfId="0" applyFont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justify"/>
    </xf>
    <xf numFmtId="0" fontId="3" fillId="8" borderId="42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justify"/>
    </xf>
    <xf numFmtId="0" fontId="3" fillId="8" borderId="44" xfId="0" applyFont="1" applyFill="1" applyBorder="1" applyAlignment="1">
      <alignment horizontal="center" vertical="center"/>
    </xf>
    <xf numFmtId="0" fontId="10" fillId="8" borderId="46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justify"/>
    </xf>
    <xf numFmtId="0" fontId="3" fillId="8" borderId="4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readingOrder="2"/>
    </xf>
    <xf numFmtId="3" fontId="10" fillId="0" borderId="26" xfId="0" applyNumberFormat="1" applyFont="1" applyBorder="1" applyAlignment="1">
      <alignment horizontal="center" vertical="center" wrapText="1" readingOrder="2"/>
    </xf>
    <xf numFmtId="3" fontId="10" fillId="0" borderId="34" xfId="0" applyNumberFormat="1" applyFont="1" applyBorder="1" applyAlignment="1">
      <alignment horizontal="center" vertical="center" wrapText="1" readingOrder="2"/>
    </xf>
    <xf numFmtId="3" fontId="10" fillId="0" borderId="29" xfId="0" applyNumberFormat="1" applyFont="1" applyBorder="1" applyAlignment="1">
      <alignment horizontal="center" vertical="center" wrapText="1" readingOrder="2"/>
    </xf>
    <xf numFmtId="3" fontId="10" fillId="0" borderId="27" xfId="0" applyNumberFormat="1" applyFont="1" applyBorder="1" applyAlignment="1">
      <alignment horizontal="center" vertical="center" wrapText="1" readingOrder="2"/>
    </xf>
    <xf numFmtId="0" fontId="10" fillId="0" borderId="33" xfId="0" applyFont="1" applyBorder="1" applyAlignment="1">
      <alignment horizontal="center" vertical="center" wrapText="1" readingOrder="2"/>
    </xf>
    <xf numFmtId="3" fontId="10" fillId="0" borderId="15" xfId="0" applyNumberFormat="1" applyFont="1" applyBorder="1" applyAlignment="1">
      <alignment horizontal="center" vertical="center" wrapText="1" readingOrder="2"/>
    </xf>
    <xf numFmtId="3" fontId="10" fillId="0" borderId="13" xfId="0" applyNumberFormat="1" applyFont="1" applyBorder="1" applyAlignment="1">
      <alignment horizontal="center" vertical="center" wrapText="1" readingOrder="2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 readingOrder="2"/>
    </xf>
    <xf numFmtId="3" fontId="10" fillId="0" borderId="36" xfId="0" applyNumberFormat="1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readingOrder="2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readingOrder="2"/>
    </xf>
    <xf numFmtId="3" fontId="3" fillId="3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 readingOrder="2"/>
    </xf>
    <xf numFmtId="0" fontId="10" fillId="7" borderId="15" xfId="0" applyFont="1" applyFill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wrapText="1"/>
    </xf>
    <xf numFmtId="0" fontId="10" fillId="8" borderId="53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justify"/>
    </xf>
    <xf numFmtId="0" fontId="3" fillId="8" borderId="5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 readingOrder="2"/>
    </xf>
    <xf numFmtId="0" fontId="10" fillId="0" borderId="16" xfId="0" applyFont="1" applyFill="1" applyBorder="1" applyAlignment="1">
      <alignment horizontal="right" vertical="center" readingOrder="2"/>
    </xf>
    <xf numFmtId="3" fontId="10" fillId="0" borderId="16" xfId="0" applyNumberFormat="1" applyFont="1" applyFill="1" applyBorder="1" applyAlignment="1">
      <alignment horizontal="center" vertical="center" readingOrder="2"/>
    </xf>
    <xf numFmtId="3" fontId="3" fillId="0" borderId="16" xfId="0" applyNumberFormat="1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3" fontId="10" fillId="0" borderId="16" xfId="0" applyNumberFormat="1" applyFont="1" applyFill="1" applyBorder="1" applyAlignment="1">
      <alignment vertical="center" readingOrder="2"/>
    </xf>
    <xf numFmtId="3" fontId="10" fillId="0" borderId="17" xfId="0" applyNumberFormat="1" applyFont="1" applyFill="1" applyBorder="1" applyAlignment="1">
      <alignment vertical="center" readingOrder="2"/>
    </xf>
    <xf numFmtId="0" fontId="10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3" fontId="10" fillId="0" borderId="6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readingOrder="2"/>
    </xf>
    <xf numFmtId="0" fontId="9" fillId="0" borderId="3" xfId="0" applyFont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readingOrder="2"/>
    </xf>
    <xf numFmtId="0" fontId="9" fillId="0" borderId="1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 wrapText="1" readingOrder="2"/>
    </xf>
    <xf numFmtId="0" fontId="9" fillId="0" borderId="11" xfId="0" applyFont="1" applyBorder="1" applyAlignment="1">
      <alignment horizontal="center" vertical="center" readingOrder="2"/>
    </xf>
    <xf numFmtId="0" fontId="9" fillId="0" borderId="5" xfId="0" applyFont="1" applyBorder="1" applyAlignment="1">
      <alignment horizontal="center" vertical="center" readingOrder="2"/>
    </xf>
    <xf numFmtId="0" fontId="9" fillId="0" borderId="4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9" fillId="0" borderId="28" xfId="0" applyFont="1" applyBorder="1" applyAlignment="1">
      <alignment horizontal="center" vertical="center" readingOrder="2"/>
    </xf>
    <xf numFmtId="0" fontId="10" fillId="0" borderId="6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 readingOrder="2"/>
    </xf>
    <xf numFmtId="0" fontId="9" fillId="0" borderId="9" xfId="0" applyFont="1" applyBorder="1" applyAlignment="1">
      <alignment horizontal="right" vertical="center" readingOrder="2"/>
    </xf>
    <xf numFmtId="0" fontId="9" fillId="0" borderId="10" xfId="0" applyFont="1" applyBorder="1" applyAlignment="1">
      <alignment horizontal="right" vertical="center" readingOrder="2"/>
    </xf>
    <xf numFmtId="0" fontId="9" fillId="0" borderId="20" xfId="0" applyFont="1" applyBorder="1" applyAlignment="1">
      <alignment horizontal="center" vertical="center" readingOrder="2"/>
    </xf>
    <xf numFmtId="0" fontId="10" fillId="7" borderId="41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readingOrder="2"/>
    </xf>
    <xf numFmtId="3" fontId="10" fillId="7" borderId="40" xfId="0" applyNumberFormat="1" applyFont="1" applyFill="1" applyBorder="1" applyAlignment="1">
      <alignment horizontal="center" vertical="center"/>
    </xf>
    <xf numFmtId="3" fontId="10" fillId="7" borderId="41" xfId="0" applyNumberFormat="1" applyFont="1" applyFill="1" applyBorder="1" applyAlignment="1">
      <alignment horizontal="center" vertical="center"/>
    </xf>
    <xf numFmtId="3" fontId="10" fillId="7" borderId="42" xfId="0" applyNumberFormat="1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0" fillId="7" borderId="69" xfId="0" applyFont="1" applyFill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/>
    </xf>
    <xf numFmtId="3" fontId="10" fillId="7" borderId="69" xfId="0" applyNumberFormat="1" applyFont="1" applyFill="1" applyBorder="1" applyAlignment="1">
      <alignment horizontal="center" vertical="center" wrapText="1" readingOrder="2"/>
    </xf>
    <xf numFmtId="3" fontId="10" fillId="7" borderId="61" xfId="0" applyNumberFormat="1" applyFont="1" applyFill="1" applyBorder="1" applyAlignment="1">
      <alignment horizontal="center" vertical="center" wrapText="1" readingOrder="2"/>
    </xf>
    <xf numFmtId="3" fontId="10" fillId="0" borderId="77" xfId="0" applyNumberFormat="1" applyFont="1" applyBorder="1" applyAlignment="1">
      <alignment horizontal="right" vertical="center" wrapText="1" readingOrder="2"/>
    </xf>
    <xf numFmtId="3" fontId="10" fillId="0" borderId="19" xfId="0" applyNumberFormat="1" applyFont="1" applyBorder="1" applyAlignment="1">
      <alignment horizontal="right" vertical="center" wrapText="1" readingOrder="2"/>
    </xf>
    <xf numFmtId="3" fontId="10" fillId="0" borderId="70" xfId="0" applyNumberFormat="1" applyFont="1" applyBorder="1" applyAlignment="1">
      <alignment horizontal="right" vertical="center" wrapText="1" readingOrder="2"/>
    </xf>
    <xf numFmtId="3" fontId="10" fillId="0" borderId="63" xfId="0" applyNumberFormat="1" applyFont="1" applyBorder="1" applyAlignment="1">
      <alignment horizontal="right" vertical="center" wrapText="1" readingOrder="2"/>
    </xf>
    <xf numFmtId="3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readingOrder="2"/>
    </xf>
    <xf numFmtId="0" fontId="8" fillId="0" borderId="2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8" fillId="0" borderId="28" xfId="0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readingOrder="2"/>
    </xf>
    <xf numFmtId="0" fontId="10" fillId="0" borderId="28" xfId="0" applyFont="1" applyBorder="1" applyAlignment="1">
      <alignment horizontal="center" vertical="center" readingOrder="2"/>
    </xf>
    <xf numFmtId="0" fontId="8" fillId="0" borderId="1" xfId="0" applyFont="1" applyBorder="1" applyAlignment="1">
      <alignment horizontal="center" vertical="center" readingOrder="2"/>
    </xf>
    <xf numFmtId="0" fontId="8" fillId="0" borderId="20" xfId="0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 vertical="center" readingOrder="2"/>
    </xf>
    <xf numFmtId="0" fontId="8" fillId="0" borderId="11" xfId="0" applyFont="1" applyBorder="1" applyAlignment="1">
      <alignment horizontal="center" vertical="center" readingOrder="2"/>
    </xf>
    <xf numFmtId="0" fontId="8" fillId="0" borderId="5" xfId="0" applyFont="1" applyBorder="1" applyAlignment="1">
      <alignment horizontal="center" vertical="center" readingOrder="2"/>
    </xf>
    <xf numFmtId="0" fontId="10" fillId="0" borderId="8" xfId="0" applyFont="1" applyBorder="1" applyAlignment="1">
      <alignment horizontal="right" vertical="center" readingOrder="2"/>
    </xf>
    <xf numFmtId="0" fontId="10" fillId="0" borderId="9" xfId="0" applyFont="1" applyBorder="1" applyAlignment="1">
      <alignment horizontal="right" vertical="center" readingOrder="2"/>
    </xf>
    <xf numFmtId="0" fontId="10" fillId="0" borderId="10" xfId="0" applyFont="1" applyBorder="1" applyAlignment="1">
      <alignment horizontal="right" vertical="center" readingOrder="2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5" borderId="46" xfId="0" applyNumberFormat="1" applyFont="1" applyFill="1" applyBorder="1" applyAlignment="1">
      <alignment horizontal="center"/>
    </xf>
    <xf numFmtId="3" fontId="3" fillId="5" borderId="47" xfId="0" applyNumberFormat="1" applyFont="1" applyFill="1" applyBorder="1" applyAlignment="1">
      <alignment horizontal="center"/>
    </xf>
    <xf numFmtId="3" fontId="3" fillId="5" borderId="15" xfId="0" applyNumberFormat="1" applyFont="1" applyFill="1" applyBorder="1" applyAlignment="1">
      <alignment horizontal="center"/>
    </xf>
    <xf numFmtId="3" fontId="3" fillId="5" borderId="4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readingOrder="2"/>
    </xf>
    <xf numFmtId="0" fontId="10" fillId="0" borderId="3" xfId="0" applyFont="1" applyBorder="1" applyAlignment="1">
      <alignment horizontal="center" vertical="center" readingOrder="2"/>
    </xf>
    <xf numFmtId="0" fontId="10" fillId="0" borderId="2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 readingOrder="2"/>
    </xf>
    <xf numFmtId="0" fontId="10" fillId="0" borderId="4" xfId="0" applyFont="1" applyBorder="1" applyAlignment="1">
      <alignment horizontal="center" vertical="center" readingOrder="2"/>
    </xf>
    <xf numFmtId="0" fontId="10" fillId="0" borderId="11" xfId="0" applyFont="1" applyBorder="1" applyAlignment="1">
      <alignment horizontal="center" vertical="center" readingOrder="2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 readingOrder="2"/>
    </xf>
    <xf numFmtId="0" fontId="8" fillId="0" borderId="9" xfId="0" applyFont="1" applyBorder="1" applyAlignment="1">
      <alignment horizontal="right" vertical="center" readingOrder="2"/>
    </xf>
    <xf numFmtId="0" fontId="8" fillId="0" borderId="10" xfId="0" applyFont="1" applyBorder="1" applyAlignment="1">
      <alignment horizontal="right" vertical="center" readingOrder="2"/>
    </xf>
    <xf numFmtId="0" fontId="10" fillId="0" borderId="2" xfId="0" applyFont="1" applyBorder="1" applyAlignment="1">
      <alignment horizontal="center" vertical="center" readingOrder="2"/>
    </xf>
    <xf numFmtId="3" fontId="3" fillId="3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 readingOrder="2"/>
    </xf>
    <xf numFmtId="3" fontId="10" fillId="0" borderId="14" xfId="0" applyNumberFormat="1" applyFont="1" applyBorder="1" applyAlignment="1">
      <alignment horizontal="center" vertical="center" readingOrder="2"/>
    </xf>
    <xf numFmtId="3" fontId="10" fillId="0" borderId="17" xfId="0" applyNumberFormat="1" applyFont="1" applyBorder="1" applyAlignment="1">
      <alignment horizontal="center" vertical="center" readingOrder="2"/>
    </xf>
    <xf numFmtId="0" fontId="3" fillId="7" borderId="13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readingOrder="2"/>
    </xf>
    <xf numFmtId="0" fontId="12" fillId="0" borderId="2" xfId="0" applyFont="1" applyBorder="1" applyAlignment="1">
      <alignment horizontal="center" vertical="center" readingOrder="2"/>
    </xf>
    <xf numFmtId="0" fontId="14" fillId="0" borderId="0" xfId="0" applyFont="1" applyBorder="1" applyAlignment="1">
      <alignment horizontal="center" vertical="center" readingOrder="2"/>
    </xf>
    <xf numFmtId="0" fontId="14" fillId="0" borderId="28" xfId="0" applyFont="1" applyBorder="1" applyAlignment="1">
      <alignment horizontal="center" vertical="center" readingOrder="2"/>
    </xf>
    <xf numFmtId="0" fontId="10" fillId="4" borderId="45" xfId="0" applyFont="1" applyFill="1" applyBorder="1" applyAlignment="1">
      <alignment horizontal="center" vertical="center" readingOrder="2"/>
    </xf>
    <xf numFmtId="0" fontId="10" fillId="4" borderId="46" xfId="0" applyFont="1" applyFill="1" applyBorder="1" applyAlignment="1">
      <alignment horizontal="center" vertical="center" readingOrder="2"/>
    </xf>
    <xf numFmtId="0" fontId="16" fillId="7" borderId="40" xfId="0" applyFont="1" applyFill="1" applyBorder="1" applyAlignment="1">
      <alignment horizontal="center" vertical="center" wrapText="1" readingOrder="2"/>
    </xf>
    <xf numFmtId="0" fontId="16" fillId="7" borderId="43" xfId="0" applyFont="1" applyFill="1" applyBorder="1" applyAlignment="1">
      <alignment horizontal="center" vertical="center" wrapText="1" readingOrder="2"/>
    </xf>
    <xf numFmtId="0" fontId="17" fillId="7" borderId="41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readingOrder="2"/>
    </xf>
    <xf numFmtId="0" fontId="17" fillId="7" borderId="41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42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right" vertical="center" readingOrder="2"/>
    </xf>
    <xf numFmtId="0" fontId="14" fillId="0" borderId="9" xfId="0" applyFont="1" applyBorder="1" applyAlignment="1">
      <alignment horizontal="right" vertical="center" readingOrder="2"/>
    </xf>
    <xf numFmtId="0" fontId="14" fillId="0" borderId="10" xfId="0" applyFont="1" applyBorder="1" applyAlignment="1">
      <alignment horizontal="right" vertical="center" readingOrder="2"/>
    </xf>
    <xf numFmtId="0" fontId="12" fillId="0" borderId="20" xfId="0" applyFont="1" applyBorder="1" applyAlignment="1">
      <alignment horizontal="center" vertical="center" wrapText="1" readingOrder="2"/>
    </xf>
    <xf numFmtId="0" fontId="12" fillId="0" borderId="0" xfId="0" applyFont="1" applyBorder="1" applyAlignment="1">
      <alignment horizontal="center" vertical="center" wrapText="1" readingOrder="2"/>
    </xf>
    <xf numFmtId="0" fontId="14" fillId="0" borderId="4" xfId="0" applyFont="1" applyBorder="1" applyAlignment="1">
      <alignment horizontal="center" vertical="center" readingOrder="2"/>
    </xf>
    <xf numFmtId="0" fontId="14" fillId="0" borderId="11" xfId="0" applyFont="1" applyBorder="1" applyAlignment="1">
      <alignment horizontal="center" vertical="center" readingOrder="2"/>
    </xf>
    <xf numFmtId="0" fontId="10" fillId="0" borderId="0" xfId="0" applyFont="1" applyAlignment="1">
      <alignment horizontal="center" vertical="center" readingOrder="2"/>
    </xf>
    <xf numFmtId="0" fontId="12" fillId="0" borderId="50" xfId="0" applyFont="1" applyBorder="1" applyAlignment="1">
      <alignment horizontal="center" vertical="center" readingOrder="2"/>
    </xf>
    <xf numFmtId="0" fontId="12" fillId="0" borderId="51" xfId="0" applyFont="1" applyBorder="1" applyAlignment="1">
      <alignment horizontal="center" vertical="center" readingOrder="2"/>
    </xf>
    <xf numFmtId="0" fontId="10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 readingOrder="2"/>
    </xf>
    <xf numFmtId="0" fontId="10" fillId="7" borderId="15" xfId="0" applyFont="1" applyFill="1" applyBorder="1" applyAlignment="1">
      <alignment horizontal="center" vertical="center" readingOrder="2"/>
    </xf>
    <xf numFmtId="0" fontId="10" fillId="7" borderId="41" xfId="0" applyFont="1" applyFill="1" applyBorder="1" applyAlignment="1">
      <alignment horizontal="center" vertical="center" wrapText="1" readingOrder="2"/>
    </xf>
    <xf numFmtId="0" fontId="10" fillId="7" borderId="15" xfId="0" applyFont="1" applyFill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readingOrder="2"/>
    </xf>
    <xf numFmtId="0" fontId="3" fillId="7" borderId="44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readingOrder="2"/>
    </xf>
    <xf numFmtId="0" fontId="13" fillId="0" borderId="10" xfId="0" applyFont="1" applyBorder="1" applyAlignment="1">
      <alignment horizontal="center" vertical="center" readingOrder="2"/>
    </xf>
    <xf numFmtId="0" fontId="13" fillId="0" borderId="8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readingOrder="2"/>
    </xf>
    <xf numFmtId="0" fontId="12" fillId="0" borderId="10" xfId="0" applyFont="1" applyBorder="1" applyAlignment="1">
      <alignment horizontal="center" vertical="center" readingOrder="2"/>
    </xf>
    <xf numFmtId="0" fontId="10" fillId="0" borderId="8" xfId="0" applyFont="1" applyBorder="1" applyAlignment="1">
      <alignment horizontal="center" vertical="center" readingOrder="2"/>
    </xf>
    <xf numFmtId="0" fontId="10" fillId="0" borderId="9" xfId="0" applyFont="1" applyBorder="1" applyAlignment="1">
      <alignment horizontal="center" vertical="center" readingOrder="2"/>
    </xf>
    <xf numFmtId="0" fontId="14" fillId="0" borderId="9" xfId="0" applyFont="1" applyBorder="1" applyAlignment="1">
      <alignment horizontal="center" vertical="center" readingOrder="2"/>
    </xf>
    <xf numFmtId="0" fontId="14" fillId="0" borderId="10" xfId="0" applyFont="1" applyBorder="1" applyAlignment="1">
      <alignment horizontal="center" vertical="center" readingOrder="2"/>
    </xf>
    <xf numFmtId="0" fontId="3" fillId="0" borderId="5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 readingOrder="2"/>
    </xf>
    <xf numFmtId="0" fontId="12" fillId="0" borderId="9" xfId="0" applyFont="1" applyBorder="1" applyAlignment="1">
      <alignment horizontal="right" vertical="center" readingOrder="2"/>
    </xf>
    <xf numFmtId="0" fontId="3" fillId="7" borderId="4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10" fillId="7" borderId="52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10" fillId="8" borderId="43" xfId="0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 readingOrder="2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center" vertical="center" wrapText="1" readingOrder="2"/>
    </xf>
    <xf numFmtId="0" fontId="14" fillId="0" borderId="3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14" fillId="0" borderId="11" xfId="0" applyFont="1" applyBorder="1" applyAlignment="1">
      <alignment horizontal="center" vertical="center" wrapText="1" readingOrder="2"/>
    </xf>
    <xf numFmtId="0" fontId="14" fillId="0" borderId="5" xfId="0" applyFont="1" applyBorder="1" applyAlignment="1">
      <alignment horizontal="center" vertical="center" wrapText="1" readingOrder="2"/>
    </xf>
    <xf numFmtId="0" fontId="14" fillId="0" borderId="5" xfId="0" applyFont="1" applyBorder="1" applyAlignment="1">
      <alignment horizontal="center" vertical="center" readingOrder="2"/>
    </xf>
    <xf numFmtId="0" fontId="10" fillId="0" borderId="6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readingOrder="2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1E0E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1"/>
  <sheetViews>
    <sheetView rightToLeft="1" workbookViewId="0">
      <selection activeCell="E24" sqref="E24"/>
    </sheetView>
  </sheetViews>
  <sheetFormatPr defaultColWidth="9" defaultRowHeight="50.1" customHeight="1"/>
  <cols>
    <col min="1" max="1" width="15.75" style="1" customWidth="1"/>
    <col min="2" max="7" width="9" style="1"/>
    <col min="8" max="8" width="25.25" style="1" bestFit="1" customWidth="1"/>
    <col min="9" max="16384" width="9" style="1"/>
  </cols>
  <sheetData>
    <row r="1" spans="1:8" ht="12.75">
      <c r="H1" s="2"/>
    </row>
    <row r="2" spans="1:8" ht="17.25" customHeight="1">
      <c r="A2" s="189" t="s">
        <v>178</v>
      </c>
      <c r="B2" s="189"/>
      <c r="C2" s="189"/>
      <c r="D2" s="189"/>
      <c r="E2" s="189"/>
      <c r="F2" s="189"/>
      <c r="G2" s="189"/>
      <c r="H2" s="189"/>
    </row>
    <row r="3" spans="1:8" ht="12.75">
      <c r="A3" s="189"/>
      <c r="B3" s="189"/>
      <c r="C3" s="189"/>
      <c r="D3" s="189"/>
      <c r="E3" s="189"/>
      <c r="F3" s="189"/>
      <c r="G3" s="189"/>
      <c r="H3" s="189"/>
    </row>
    <row r="4" spans="1:8" ht="12.75">
      <c r="A4" s="189"/>
      <c r="B4" s="189"/>
      <c r="C4" s="189"/>
      <c r="D4" s="189"/>
      <c r="E4" s="189"/>
      <c r="F4" s="189"/>
      <c r="G4" s="189"/>
      <c r="H4" s="189"/>
    </row>
    <row r="5" spans="1:8" ht="12.75">
      <c r="A5" s="3"/>
    </row>
    <row r="6" spans="1:8" ht="48" customHeight="1">
      <c r="A6" s="190" t="s">
        <v>113</v>
      </c>
      <c r="B6" s="190"/>
      <c r="C6" s="190"/>
      <c r="D6" s="190"/>
      <c r="E6" s="190"/>
      <c r="F6" s="190"/>
      <c r="G6" s="190"/>
      <c r="H6" s="190"/>
    </row>
    <row r="7" spans="1:8" ht="12.75">
      <c r="A7" s="3"/>
    </row>
    <row r="8" spans="1:8" ht="12.75">
      <c r="A8" s="3"/>
    </row>
    <row r="9" spans="1:8" ht="12.75">
      <c r="A9" s="3"/>
    </row>
    <row r="10" spans="1:8" ht="12.75">
      <c r="A10" s="190" t="s">
        <v>114</v>
      </c>
      <c r="B10" s="190"/>
      <c r="C10" s="190"/>
      <c r="D10" s="190"/>
      <c r="E10" s="190"/>
      <c r="F10" s="190"/>
      <c r="G10" s="190"/>
      <c r="H10" s="190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190" t="s">
        <v>163</v>
      </c>
      <c r="B12" s="190"/>
      <c r="C12" s="190"/>
      <c r="D12" s="190"/>
      <c r="E12" s="190"/>
      <c r="F12" s="190"/>
      <c r="G12" s="190"/>
      <c r="H12" s="190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34.5" customHeight="1">
      <c r="A14" s="190" t="s">
        <v>115</v>
      </c>
      <c r="B14" s="190"/>
      <c r="C14" s="190"/>
      <c r="D14" s="190"/>
      <c r="E14" s="190"/>
      <c r="F14" s="190"/>
      <c r="G14" s="190"/>
      <c r="H14" s="190"/>
    </row>
    <row r="15" spans="1:8" ht="12.75">
      <c r="A15" s="8"/>
    </row>
    <row r="16" spans="1:8" ht="12.75">
      <c r="A16" s="8"/>
    </row>
    <row r="17" spans="1:8" ht="12.75">
      <c r="A17" s="8"/>
    </row>
    <row r="18" spans="1:8" ht="39" customHeight="1">
      <c r="A18" s="190" t="s">
        <v>164</v>
      </c>
      <c r="B18" s="190"/>
      <c r="C18" s="190"/>
      <c r="D18" s="190"/>
      <c r="E18" s="190"/>
      <c r="F18" s="190"/>
      <c r="G18" s="190"/>
      <c r="H18" s="190"/>
    </row>
    <row r="19" spans="1:8" ht="58.5" customHeight="1">
      <c r="A19" s="190" t="s">
        <v>155</v>
      </c>
      <c r="B19" s="190"/>
      <c r="C19" s="190"/>
      <c r="D19" s="190"/>
      <c r="E19" s="190"/>
      <c r="F19" s="190"/>
      <c r="G19" s="190"/>
      <c r="H19" s="190"/>
    </row>
    <row r="20" spans="1:8" ht="12.75">
      <c r="A20" s="5"/>
    </row>
    <row r="21" spans="1:8" ht="12.75">
      <c r="A21" s="5"/>
    </row>
  </sheetData>
  <mergeCells count="7">
    <mergeCell ref="A2:H4"/>
    <mergeCell ref="A19:H19"/>
    <mergeCell ref="A6:H6"/>
    <mergeCell ref="A10:H10"/>
    <mergeCell ref="A12:H12"/>
    <mergeCell ref="A14:H14"/>
    <mergeCell ref="A18:H18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19"/>
  <sheetViews>
    <sheetView rightToLeft="1" topLeftCell="B4" workbookViewId="0">
      <selection activeCell="I9" sqref="I9"/>
    </sheetView>
  </sheetViews>
  <sheetFormatPr defaultColWidth="9" defaultRowHeight="18"/>
  <cols>
    <col min="1" max="1" width="7.875" style="9" customWidth="1"/>
    <col min="2" max="2" width="36.625" style="9" customWidth="1"/>
    <col min="3" max="3" width="19.875" style="9" customWidth="1"/>
    <col min="4" max="4" width="29" style="9" customWidth="1"/>
    <col min="5" max="5" width="26.25" style="9" bestFit="1" customWidth="1"/>
    <col min="6" max="6" width="17.875" style="9" bestFit="1" customWidth="1"/>
    <col min="7" max="7" width="15.25" style="9" bestFit="1" customWidth="1"/>
    <col min="8" max="8" width="16.25" style="9" customWidth="1"/>
    <col min="9" max="9" width="11" style="9" bestFit="1" customWidth="1"/>
    <col min="10" max="10" width="30.625" style="9" customWidth="1"/>
    <col min="11" max="16384" width="9" style="9"/>
  </cols>
  <sheetData>
    <row r="1" spans="2:10" ht="30" customHeight="1" thickBot="1"/>
    <row r="2" spans="2:10" ht="68.25" customHeight="1">
      <c r="B2" s="193" t="s">
        <v>122</v>
      </c>
      <c r="C2" s="191"/>
      <c r="D2" s="191"/>
      <c r="E2" s="191" t="s">
        <v>123</v>
      </c>
      <c r="F2" s="191"/>
      <c r="G2" s="191"/>
      <c r="H2" s="191"/>
      <c r="I2" s="191"/>
      <c r="J2" s="192"/>
    </row>
    <row r="3" spans="2:10" ht="63.75" customHeight="1">
      <c r="B3" s="194" t="s">
        <v>120</v>
      </c>
      <c r="C3" s="195"/>
      <c r="D3" s="195"/>
      <c r="E3" s="199" t="s">
        <v>175</v>
      </c>
      <c r="F3" s="199"/>
      <c r="G3" s="199"/>
      <c r="H3" s="199"/>
      <c r="I3" s="199"/>
      <c r="J3" s="200"/>
    </row>
    <row r="4" spans="2:10" ht="45" customHeight="1" thickBot="1">
      <c r="B4" s="198" t="s">
        <v>121</v>
      </c>
      <c r="C4" s="196"/>
      <c r="D4" s="196"/>
      <c r="E4" s="196"/>
      <c r="F4" s="196"/>
      <c r="G4" s="196"/>
      <c r="H4" s="196"/>
      <c r="I4" s="196"/>
      <c r="J4" s="197"/>
    </row>
    <row r="5" spans="2:10" ht="45" customHeight="1" thickBot="1">
      <c r="B5" s="207" t="s">
        <v>37</v>
      </c>
      <c r="C5" s="208"/>
      <c r="D5" s="208"/>
      <c r="E5" s="208"/>
      <c r="F5" s="208"/>
      <c r="G5" s="208"/>
      <c r="H5" s="208"/>
      <c r="I5" s="208"/>
      <c r="J5" s="209"/>
    </row>
    <row r="6" spans="2:10" ht="48" customHeight="1" thickBot="1">
      <c r="B6" s="210"/>
      <c r="C6" s="199"/>
      <c r="D6" s="199"/>
      <c r="E6" s="199"/>
      <c r="F6" s="199"/>
      <c r="G6" s="56"/>
      <c r="H6" s="56"/>
      <c r="I6" s="56"/>
      <c r="J6" s="57" t="s">
        <v>39</v>
      </c>
    </row>
    <row r="7" spans="2:10" ht="18.75" thickTop="1">
      <c r="B7" s="227" t="s">
        <v>189</v>
      </c>
      <c r="C7" s="228"/>
      <c r="D7" s="220" t="s">
        <v>58</v>
      </c>
      <c r="E7" s="211" t="s">
        <v>92</v>
      </c>
      <c r="F7" s="211" t="s">
        <v>101</v>
      </c>
      <c r="G7" s="211" t="s">
        <v>186</v>
      </c>
      <c r="H7" s="211"/>
      <c r="I7" s="211"/>
      <c r="J7" s="225" t="s">
        <v>3</v>
      </c>
    </row>
    <row r="8" spans="2:10" ht="39.75" customHeight="1">
      <c r="B8" s="20" t="s">
        <v>257</v>
      </c>
      <c r="C8" s="187" t="s">
        <v>233</v>
      </c>
      <c r="D8" s="221"/>
      <c r="E8" s="212"/>
      <c r="F8" s="212"/>
      <c r="G8" s="21" t="s">
        <v>45</v>
      </c>
      <c r="H8" s="21" t="s">
        <v>187</v>
      </c>
      <c r="I8" s="21" t="s">
        <v>188</v>
      </c>
      <c r="J8" s="226"/>
    </row>
    <row r="9" spans="2:10" ht="18.75" thickBot="1">
      <c r="B9" s="22">
        <f>برنامه!I10+برنامه!I12</f>
        <v>0</v>
      </c>
      <c r="C9" s="188">
        <f>برنامه!I14</f>
        <v>0</v>
      </c>
      <c r="D9" s="23">
        <f>برنامه!I18</f>
        <v>0</v>
      </c>
      <c r="E9" s="23">
        <f>برنامه!I15</f>
        <v>0</v>
      </c>
      <c r="F9" s="24">
        <f>برنامه!I16</f>
        <v>0</v>
      </c>
      <c r="G9" s="25">
        <f>برنامه!G27</f>
        <v>0</v>
      </c>
      <c r="H9" s="25">
        <f>برنامه!G28</f>
        <v>0</v>
      </c>
      <c r="I9" s="25">
        <f>برنامه!G29</f>
        <v>0</v>
      </c>
      <c r="J9" s="26">
        <f>SUM(B9:I9)</f>
        <v>0</v>
      </c>
    </row>
    <row r="10" spans="2:10" ht="54.75" customHeight="1" thickTop="1" thickBot="1">
      <c r="B10" s="12"/>
      <c r="C10" s="12"/>
      <c r="D10" s="10"/>
      <c r="E10" s="10"/>
      <c r="F10" s="11"/>
      <c r="G10" s="12"/>
      <c r="H10" s="12"/>
      <c r="I10" s="12"/>
      <c r="J10" s="10"/>
    </row>
    <row r="11" spans="2:10" ht="54.75" customHeight="1" thickTop="1">
      <c r="B11" s="229" t="s">
        <v>116</v>
      </c>
      <c r="C11" s="230"/>
      <c r="D11" s="53" t="s">
        <v>149</v>
      </c>
      <c r="E11" s="13"/>
      <c r="F11" s="217" t="s">
        <v>148</v>
      </c>
      <c r="G11" s="218"/>
      <c r="H11" s="218"/>
      <c r="I11" s="218"/>
      <c r="J11" s="219"/>
    </row>
    <row r="12" spans="2:10">
      <c r="B12" s="231" t="s">
        <v>117</v>
      </c>
      <c r="C12" s="232"/>
      <c r="D12" s="54"/>
      <c r="E12" s="27" t="s">
        <v>185</v>
      </c>
      <c r="F12" s="213" t="s">
        <v>184</v>
      </c>
      <c r="G12" s="214"/>
      <c r="H12" s="214" t="s">
        <v>237</v>
      </c>
      <c r="I12" s="214"/>
      <c r="J12" s="215"/>
    </row>
    <row r="13" spans="2:10" ht="18.75" thickBot="1">
      <c r="B13" s="231" t="s">
        <v>118</v>
      </c>
      <c r="C13" s="232"/>
      <c r="D13" s="54"/>
      <c r="E13" s="13"/>
      <c r="F13" s="222"/>
      <c r="G13" s="223"/>
      <c r="H13" s="223"/>
      <c r="I13" s="223"/>
      <c r="J13" s="224"/>
    </row>
    <row r="14" spans="2:10" ht="19.5" thickTop="1" thickBot="1">
      <c r="B14" s="233" t="s">
        <v>119</v>
      </c>
      <c r="C14" s="234"/>
      <c r="D14" s="55"/>
      <c r="E14" s="13"/>
      <c r="F14" s="13"/>
      <c r="G14" s="12"/>
      <c r="H14" s="12"/>
      <c r="I14" s="12"/>
      <c r="J14" s="10"/>
    </row>
    <row r="15" spans="2:10" ht="46.5" customHeight="1" thickTop="1">
      <c r="B15" s="14"/>
      <c r="C15" s="14"/>
      <c r="D15" s="14"/>
      <c r="E15" s="14"/>
      <c r="F15" s="14"/>
      <c r="G15" s="15"/>
      <c r="H15" s="15"/>
      <c r="I15" s="15"/>
      <c r="J15" s="15"/>
    </row>
    <row r="16" spans="2:10" ht="18.75" thickBot="1">
      <c r="B16" s="216"/>
      <c r="C16" s="216"/>
      <c r="D16" s="216"/>
      <c r="E16" s="16"/>
      <c r="F16" s="216"/>
      <c r="G16" s="216"/>
      <c r="H16" s="16"/>
      <c r="I16" s="16"/>
      <c r="J16" s="16"/>
    </row>
    <row r="17" spans="2:10" ht="18.75" thickTop="1">
      <c r="B17" s="175" t="s">
        <v>179</v>
      </c>
      <c r="C17" s="201" t="s">
        <v>180</v>
      </c>
      <c r="D17" s="203"/>
      <c r="E17" s="175" t="s">
        <v>181</v>
      </c>
      <c r="F17" s="175" t="s">
        <v>183</v>
      </c>
      <c r="G17" s="201" t="s">
        <v>182</v>
      </c>
      <c r="H17" s="202"/>
      <c r="I17" s="203"/>
      <c r="J17" s="175" t="s">
        <v>151</v>
      </c>
    </row>
    <row r="18" spans="2:10" ht="18.75" thickBot="1">
      <c r="B18" s="176" t="s">
        <v>150</v>
      </c>
      <c r="C18" s="204" t="s">
        <v>150</v>
      </c>
      <c r="D18" s="206"/>
      <c r="E18" s="176" t="s">
        <v>150</v>
      </c>
      <c r="F18" s="176" t="s">
        <v>150</v>
      </c>
      <c r="G18" s="204" t="s">
        <v>150</v>
      </c>
      <c r="H18" s="205"/>
      <c r="I18" s="206"/>
      <c r="J18" s="176" t="s">
        <v>150</v>
      </c>
    </row>
    <row r="19" spans="2:10" ht="30" customHeight="1" thickTop="1"/>
  </sheetData>
  <sheetProtection formatCells="0" formatColumns="0" formatRows="0" insertColumns="0" insertRows="0" insertHyperlinks="0" deleteColumns="0" deleteRows="0" sort="0" autoFilter="0" pivotTables="0"/>
  <mergeCells count="29">
    <mergeCell ref="C17:D17"/>
    <mergeCell ref="C18:D18"/>
    <mergeCell ref="B7:C7"/>
    <mergeCell ref="B11:C11"/>
    <mergeCell ref="B12:C12"/>
    <mergeCell ref="B13:C13"/>
    <mergeCell ref="B14:C14"/>
    <mergeCell ref="G17:I17"/>
    <mergeCell ref="G18:I18"/>
    <mergeCell ref="B5:J5"/>
    <mergeCell ref="B6:F6"/>
    <mergeCell ref="E7:E8"/>
    <mergeCell ref="G7:I7"/>
    <mergeCell ref="F12:G12"/>
    <mergeCell ref="H12:J12"/>
    <mergeCell ref="B16:D16"/>
    <mergeCell ref="F7:F8"/>
    <mergeCell ref="F11:J11"/>
    <mergeCell ref="D7:D8"/>
    <mergeCell ref="F13:G13"/>
    <mergeCell ref="H13:J13"/>
    <mergeCell ref="J7:J8"/>
    <mergeCell ref="F16:G16"/>
    <mergeCell ref="E2:J2"/>
    <mergeCell ref="B2:D2"/>
    <mergeCell ref="B3:D3"/>
    <mergeCell ref="E4:J4"/>
    <mergeCell ref="B4:D4"/>
    <mergeCell ref="E3:J3"/>
  </mergeCells>
  <printOptions horizontalCentered="1" verticalCentered="1"/>
  <pageMargins left="0" right="0" top="0" bottom="0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K37"/>
  <sheetViews>
    <sheetView rightToLeft="1" topLeftCell="A13" zoomScalePageLayoutView="40" workbookViewId="0">
      <selection activeCell="A29" sqref="A29:XFD29"/>
    </sheetView>
  </sheetViews>
  <sheetFormatPr defaultColWidth="9" defaultRowHeight="12.75"/>
  <cols>
    <col min="1" max="1" width="7.625" style="1" customWidth="1"/>
    <col min="2" max="2" width="25.875" style="1" customWidth="1"/>
    <col min="3" max="3" width="49.25" style="1" customWidth="1"/>
    <col min="4" max="4" width="24.125" style="1" customWidth="1"/>
    <col min="5" max="5" width="17.625" style="1" customWidth="1"/>
    <col min="6" max="6" width="19.875" style="1" bestFit="1" customWidth="1"/>
    <col min="7" max="7" width="16.125" style="1" bestFit="1" customWidth="1"/>
    <col min="8" max="8" width="9.5" style="1" bestFit="1" customWidth="1"/>
    <col min="9" max="9" width="15.5" style="1" customWidth="1"/>
    <col min="10" max="10" width="7.625" style="1" customWidth="1"/>
    <col min="11" max="11" width="14.375" style="6" bestFit="1" customWidth="1"/>
    <col min="12" max="16384" width="9" style="1"/>
  </cols>
  <sheetData>
    <row r="1" spans="2:11" ht="30.75" customHeight="1" thickBot="1"/>
    <row r="2" spans="2:11" s="9" customFormat="1" ht="69" customHeight="1">
      <c r="B2" s="245" t="s">
        <v>122</v>
      </c>
      <c r="C2" s="239"/>
      <c r="D2" s="239" t="s">
        <v>165</v>
      </c>
      <c r="E2" s="239"/>
      <c r="F2" s="239"/>
      <c r="G2" s="239"/>
      <c r="H2" s="239"/>
      <c r="I2" s="240"/>
      <c r="K2" s="17"/>
    </row>
    <row r="3" spans="2:11" s="9" customFormat="1" ht="45" customHeight="1">
      <c r="B3" s="246" t="s">
        <v>155</v>
      </c>
      <c r="C3" s="241"/>
      <c r="D3" s="241"/>
      <c r="E3" s="241"/>
      <c r="F3" s="241"/>
      <c r="G3" s="241"/>
      <c r="H3" s="241"/>
      <c r="I3" s="242"/>
      <c r="K3" s="17"/>
    </row>
    <row r="4" spans="2:11" s="9" customFormat="1" ht="45" customHeight="1" thickBot="1">
      <c r="B4" s="247" t="s">
        <v>114</v>
      </c>
      <c r="C4" s="248"/>
      <c r="D4" s="248" t="s">
        <v>175</v>
      </c>
      <c r="E4" s="248"/>
      <c r="F4" s="248"/>
      <c r="G4" s="248"/>
      <c r="H4" s="248"/>
      <c r="I4" s="249"/>
      <c r="K4" s="17"/>
    </row>
    <row r="5" spans="2:11" ht="45" customHeight="1" thickBot="1">
      <c r="B5" s="250" t="s">
        <v>152</v>
      </c>
      <c r="C5" s="251"/>
      <c r="D5" s="251"/>
      <c r="E5" s="251"/>
      <c r="F5" s="251"/>
      <c r="G5" s="251"/>
      <c r="H5" s="251"/>
      <c r="I5" s="252"/>
    </row>
    <row r="6" spans="2:11" ht="30.75" customHeight="1">
      <c r="B6" s="28"/>
      <c r="C6" s="29"/>
      <c r="D6" s="29"/>
      <c r="E6" s="29"/>
      <c r="F6" s="29"/>
      <c r="G6" s="31"/>
      <c r="H6" s="31"/>
      <c r="I6" s="32"/>
    </row>
    <row r="7" spans="2:11" ht="30.75" customHeight="1" thickBot="1">
      <c r="B7" s="253" t="s">
        <v>153</v>
      </c>
      <c r="C7" s="254"/>
      <c r="D7" s="254"/>
      <c r="E7" s="29"/>
      <c r="F7" s="29"/>
      <c r="G7" s="33"/>
      <c r="H7" s="243" t="s">
        <v>0</v>
      </c>
      <c r="I7" s="244"/>
    </row>
    <row r="8" spans="2:11" ht="13.5" thickTop="1">
      <c r="B8" s="267" t="s">
        <v>28</v>
      </c>
      <c r="C8" s="255" t="s">
        <v>25</v>
      </c>
      <c r="D8" s="265" t="s">
        <v>26</v>
      </c>
      <c r="E8" s="255" t="s">
        <v>38</v>
      </c>
      <c r="F8" s="255" t="s">
        <v>36</v>
      </c>
      <c r="G8" s="255"/>
      <c r="H8" s="255"/>
      <c r="I8" s="263"/>
    </row>
    <row r="9" spans="2:11">
      <c r="B9" s="268"/>
      <c r="C9" s="264"/>
      <c r="D9" s="266"/>
      <c r="E9" s="264"/>
      <c r="F9" s="34" t="s">
        <v>57</v>
      </c>
      <c r="G9" s="34" t="s">
        <v>34</v>
      </c>
      <c r="H9" s="35" t="s">
        <v>27</v>
      </c>
      <c r="I9" s="36" t="s">
        <v>3</v>
      </c>
    </row>
    <row r="10" spans="2:11">
      <c r="B10" s="269" t="s">
        <v>31</v>
      </c>
      <c r="C10" s="270" t="s">
        <v>97</v>
      </c>
      <c r="D10" s="37" t="s">
        <v>29</v>
      </c>
      <c r="E10" s="30">
        <f>I10</f>
        <v>0</v>
      </c>
      <c r="F10" s="30">
        <f>'حقوق و مزایای مستمر'!E24</f>
        <v>0</v>
      </c>
      <c r="G10" s="30">
        <f>'سایر هزینه های پرسنلی'!E30</f>
        <v>0</v>
      </c>
      <c r="H10" s="30">
        <f>'سایر هزینه ها'!G47</f>
        <v>0</v>
      </c>
      <c r="I10" s="38">
        <f>H10+G10+F10</f>
        <v>0</v>
      </c>
    </row>
    <row r="11" spans="2:11">
      <c r="B11" s="269"/>
      <c r="C11" s="270"/>
      <c r="D11" s="37" t="s">
        <v>30</v>
      </c>
      <c r="E11" s="30">
        <f t="shared" ref="E11:E16" si="0">I11</f>
        <v>0</v>
      </c>
      <c r="F11" s="30">
        <f>'حقوق و مزایای مستمر'!H24</f>
        <v>0</v>
      </c>
      <c r="G11" s="30">
        <f>'سایر هزینه های پرسنلی'!H30</f>
        <v>0</v>
      </c>
      <c r="H11" s="30">
        <f>'سایر هزینه ها'!K47</f>
        <v>0</v>
      </c>
      <c r="I11" s="186">
        <f t="shared" ref="I11:I16" si="1">H11+G11+F11</f>
        <v>0</v>
      </c>
      <c r="K11" s="39"/>
    </row>
    <row r="12" spans="2:11">
      <c r="B12" s="269"/>
      <c r="C12" s="270" t="s">
        <v>98</v>
      </c>
      <c r="D12" s="37" t="s">
        <v>29</v>
      </c>
      <c r="E12" s="30">
        <f t="shared" si="0"/>
        <v>0</v>
      </c>
      <c r="F12" s="30">
        <f>'حقوق و مزایای مستمر'!F24</f>
        <v>0</v>
      </c>
      <c r="G12" s="30">
        <f>'سایر هزینه های پرسنلی'!F30</f>
        <v>0</v>
      </c>
      <c r="H12" s="30">
        <f>'سایر هزینه ها'!H47</f>
        <v>0</v>
      </c>
      <c r="I12" s="186">
        <f t="shared" si="1"/>
        <v>0</v>
      </c>
      <c r="K12" s="39"/>
    </row>
    <row r="13" spans="2:11">
      <c r="B13" s="269"/>
      <c r="C13" s="270"/>
      <c r="D13" s="37" t="s">
        <v>30</v>
      </c>
      <c r="E13" s="30">
        <f t="shared" si="0"/>
        <v>0</v>
      </c>
      <c r="F13" s="30">
        <f>'حقوق و مزایای مستمر'!I24</f>
        <v>0</v>
      </c>
      <c r="G13" s="30">
        <f>'سایر هزینه های پرسنلی'!I30</f>
        <v>0</v>
      </c>
      <c r="H13" s="30">
        <f>'سایر هزینه ها'!L47</f>
        <v>0</v>
      </c>
      <c r="I13" s="186">
        <f t="shared" si="1"/>
        <v>0</v>
      </c>
      <c r="K13" s="39"/>
    </row>
    <row r="14" spans="2:11">
      <c r="B14" s="156" t="s">
        <v>233</v>
      </c>
      <c r="C14" s="157" t="s">
        <v>234</v>
      </c>
      <c r="D14" s="157" t="s">
        <v>235</v>
      </c>
      <c r="E14" s="159">
        <f>I14</f>
        <v>0</v>
      </c>
      <c r="F14" s="77"/>
      <c r="G14" s="77"/>
      <c r="H14" s="159">
        <f>'سایر هزینه ها'!I47</f>
        <v>0</v>
      </c>
      <c r="I14" s="186">
        <f t="shared" si="1"/>
        <v>0</v>
      </c>
      <c r="K14" s="39"/>
    </row>
    <row r="15" spans="2:11">
      <c r="B15" s="269" t="s">
        <v>63</v>
      </c>
      <c r="C15" s="270"/>
      <c r="D15" s="270"/>
      <c r="E15" s="30">
        <f t="shared" si="0"/>
        <v>0</v>
      </c>
      <c r="F15" s="77"/>
      <c r="G15" s="77"/>
      <c r="H15" s="30">
        <f>'سایر هزینه ها'!N47</f>
        <v>0</v>
      </c>
      <c r="I15" s="186">
        <f t="shared" si="1"/>
        <v>0</v>
      </c>
    </row>
    <row r="16" spans="2:11">
      <c r="B16" s="269" t="s">
        <v>100</v>
      </c>
      <c r="C16" s="270"/>
      <c r="D16" s="270"/>
      <c r="E16" s="30">
        <f t="shared" si="0"/>
        <v>0</v>
      </c>
      <c r="F16" s="30">
        <f>'حقوق و مزایای مستمر'!K24</f>
        <v>0</v>
      </c>
      <c r="G16" s="30">
        <f>'سایر هزینه های پرسنلی'!K30</f>
        <v>0</v>
      </c>
      <c r="H16" s="30">
        <f>'سایر هزینه ها'!O47</f>
        <v>0</v>
      </c>
      <c r="I16" s="186">
        <f t="shared" si="1"/>
        <v>0</v>
      </c>
    </row>
    <row r="17" spans="2:9">
      <c r="B17" s="256" t="s">
        <v>33</v>
      </c>
      <c r="C17" s="257"/>
      <c r="D17" s="40" t="s">
        <v>29</v>
      </c>
      <c r="E17" s="41">
        <f>E10+E12+E14</f>
        <v>0</v>
      </c>
      <c r="F17" s="41">
        <f>F10+F12+F14</f>
        <v>0</v>
      </c>
      <c r="G17" s="41">
        <f t="shared" ref="G17:H17" si="2">G10+G12+G14</f>
        <v>0</v>
      </c>
      <c r="H17" s="41">
        <f t="shared" si="2"/>
        <v>0</v>
      </c>
      <c r="I17" s="42">
        <f>I10+I12+I14</f>
        <v>0</v>
      </c>
    </row>
    <row r="18" spans="2:9">
      <c r="B18" s="256"/>
      <c r="C18" s="257"/>
      <c r="D18" s="40" t="s">
        <v>30</v>
      </c>
      <c r="E18" s="41">
        <f>E11+E13</f>
        <v>0</v>
      </c>
      <c r="F18" s="41">
        <f>F11+F13</f>
        <v>0</v>
      </c>
      <c r="G18" s="41">
        <f t="shared" ref="G18:H18" si="3">G11+G13</f>
        <v>0</v>
      </c>
      <c r="H18" s="41">
        <f t="shared" si="3"/>
        <v>0</v>
      </c>
      <c r="I18" s="42">
        <f>I11+I13</f>
        <v>0</v>
      </c>
    </row>
    <row r="19" spans="2:9">
      <c r="B19" s="256"/>
      <c r="C19" s="257"/>
      <c r="D19" s="40" t="s">
        <v>14</v>
      </c>
      <c r="E19" s="41">
        <f>E15+E16</f>
        <v>0</v>
      </c>
      <c r="F19" s="41">
        <f>F15+F16</f>
        <v>0</v>
      </c>
      <c r="G19" s="41">
        <f t="shared" ref="G19:H19" si="4">G15+G16</f>
        <v>0</v>
      </c>
      <c r="H19" s="41">
        <f t="shared" si="4"/>
        <v>0</v>
      </c>
      <c r="I19" s="42">
        <f>I15+I16</f>
        <v>0</v>
      </c>
    </row>
    <row r="20" spans="2:9" ht="13.5" thickBot="1">
      <c r="B20" s="258"/>
      <c r="C20" s="259"/>
      <c r="D20" s="43" t="s">
        <v>32</v>
      </c>
      <c r="E20" s="44">
        <f>SUM(E17:E19)</f>
        <v>0</v>
      </c>
      <c r="F20" s="44">
        <f t="shared" ref="F20:H20" si="5">SUM(F17:F19)</f>
        <v>0</v>
      </c>
      <c r="G20" s="44">
        <f t="shared" si="5"/>
        <v>0</v>
      </c>
      <c r="H20" s="44">
        <f t="shared" si="5"/>
        <v>0</v>
      </c>
      <c r="I20" s="45">
        <f>SUM(I17:I19)</f>
        <v>0</v>
      </c>
    </row>
    <row r="21" spans="2:9" ht="30.75" customHeight="1" thickTop="1" thickBot="1">
      <c r="B21" s="260"/>
      <c r="C21" s="261"/>
      <c r="D21" s="261"/>
      <c r="E21" s="261"/>
      <c r="F21" s="261"/>
      <c r="G21" s="261"/>
      <c r="H21" s="261"/>
      <c r="I21" s="262"/>
    </row>
    <row r="22" spans="2:9" ht="30.75" customHeight="1" thickBot="1">
      <c r="B22" s="271" t="s">
        <v>154</v>
      </c>
      <c r="C22" s="272"/>
      <c r="D22" s="272"/>
      <c r="E22" s="46"/>
      <c r="F22" s="46"/>
      <c r="G22" s="46"/>
      <c r="H22" s="46"/>
      <c r="I22" s="47"/>
    </row>
    <row r="23" spans="2:9" ht="13.5" thickTop="1">
      <c r="B23" s="48" t="s">
        <v>43</v>
      </c>
      <c r="C23" s="49" t="s">
        <v>44</v>
      </c>
      <c r="D23" s="50" t="s">
        <v>26</v>
      </c>
      <c r="E23" s="255" t="s">
        <v>38</v>
      </c>
      <c r="F23" s="255"/>
      <c r="G23" s="255" t="s">
        <v>36</v>
      </c>
      <c r="H23" s="255"/>
      <c r="I23" s="263"/>
    </row>
    <row r="24" spans="2:9">
      <c r="B24" s="269" t="s">
        <v>31</v>
      </c>
      <c r="C24" s="270" t="s">
        <v>59</v>
      </c>
      <c r="D24" s="37" t="s">
        <v>29</v>
      </c>
      <c r="E24" s="235">
        <f>G24</f>
        <v>0</v>
      </c>
      <c r="F24" s="235"/>
      <c r="G24" s="235">
        <f>'تملک دارائیها'!I15</f>
        <v>0</v>
      </c>
      <c r="H24" s="235"/>
      <c r="I24" s="238"/>
    </row>
    <row r="25" spans="2:9">
      <c r="B25" s="269"/>
      <c r="C25" s="270"/>
      <c r="D25" s="37" t="s">
        <v>103</v>
      </c>
      <c r="E25" s="235">
        <f>G25</f>
        <v>0</v>
      </c>
      <c r="F25" s="235"/>
      <c r="G25" s="235">
        <f>'تملک دارائیها'!J15</f>
        <v>0</v>
      </c>
      <c r="H25" s="235"/>
      <c r="I25" s="238"/>
    </row>
    <row r="26" spans="2:9">
      <c r="B26" s="269"/>
      <c r="C26" s="270"/>
      <c r="D26" s="37" t="s">
        <v>196</v>
      </c>
      <c r="E26" s="235">
        <f t="shared" ref="E26" si="6">G26</f>
        <v>0</v>
      </c>
      <c r="F26" s="235"/>
      <c r="G26" s="236">
        <f>'تملک دارائیها'!K15</f>
        <v>0</v>
      </c>
      <c r="H26" s="236"/>
      <c r="I26" s="237"/>
    </row>
    <row r="27" spans="2:9">
      <c r="B27" s="256" t="s">
        <v>35</v>
      </c>
      <c r="C27" s="257"/>
      <c r="D27" s="51" t="s">
        <v>29</v>
      </c>
      <c r="E27" s="275">
        <f>E24</f>
        <v>0</v>
      </c>
      <c r="F27" s="275"/>
      <c r="G27" s="275">
        <f>G24</f>
        <v>0</v>
      </c>
      <c r="H27" s="275"/>
      <c r="I27" s="276"/>
    </row>
    <row r="28" spans="2:9">
      <c r="B28" s="256"/>
      <c r="C28" s="257"/>
      <c r="D28" s="51" t="s">
        <v>30</v>
      </c>
      <c r="E28" s="275">
        <f t="shared" ref="E28:E29" si="7">E25</f>
        <v>0</v>
      </c>
      <c r="F28" s="275"/>
      <c r="G28" s="275">
        <f>G25</f>
        <v>0</v>
      </c>
      <c r="H28" s="275"/>
      <c r="I28" s="276"/>
    </row>
    <row r="29" spans="2:9">
      <c r="B29" s="256"/>
      <c r="C29" s="257"/>
      <c r="D29" s="51" t="s">
        <v>46</v>
      </c>
      <c r="E29" s="275">
        <f t="shared" si="7"/>
        <v>0</v>
      </c>
      <c r="F29" s="275"/>
      <c r="G29" s="275">
        <f>G26</f>
        <v>0</v>
      </c>
      <c r="H29" s="275"/>
      <c r="I29" s="276"/>
    </row>
    <row r="30" spans="2:9" ht="13.5" thickBot="1">
      <c r="B30" s="258"/>
      <c r="C30" s="259"/>
      <c r="D30" s="52" t="s">
        <v>32</v>
      </c>
      <c r="E30" s="273">
        <f>SUM(F27:F29)</f>
        <v>0</v>
      </c>
      <c r="F30" s="273"/>
      <c r="G30" s="273">
        <f>SUM(G27:I29)</f>
        <v>0</v>
      </c>
      <c r="H30" s="273"/>
      <c r="I30" s="274"/>
    </row>
    <row r="31" spans="2:9" ht="30.75" customHeight="1" thickTop="1"/>
    <row r="32" spans="2:9" ht="30.75" customHeight="1" thickBot="1">
      <c r="B32" s="243"/>
      <c r="C32" s="243"/>
      <c r="D32" s="243"/>
      <c r="E32" s="243"/>
      <c r="F32" s="243"/>
      <c r="G32" s="243"/>
      <c r="H32" s="243"/>
      <c r="I32" s="243"/>
    </row>
    <row r="33" spans="2:9" ht="30" customHeight="1" thickTop="1">
      <c r="B33" s="175" t="s">
        <v>179</v>
      </c>
      <c r="C33" s="175" t="s">
        <v>180</v>
      </c>
      <c r="D33" s="175" t="s">
        <v>181</v>
      </c>
      <c r="E33" s="175" t="s">
        <v>183</v>
      </c>
      <c r="F33" s="175" t="s">
        <v>182</v>
      </c>
      <c r="G33" s="201" t="s">
        <v>151</v>
      </c>
      <c r="H33" s="202"/>
      <c r="I33" s="203"/>
    </row>
    <row r="34" spans="2:9" ht="18" customHeight="1" thickBot="1">
      <c r="B34" s="176" t="s">
        <v>150</v>
      </c>
      <c r="C34" s="176" t="s">
        <v>150</v>
      </c>
      <c r="D34" s="176" t="s">
        <v>150</v>
      </c>
      <c r="E34" s="176" t="s">
        <v>150</v>
      </c>
      <c r="F34" s="176" t="s">
        <v>150</v>
      </c>
      <c r="G34" s="204" t="s">
        <v>150</v>
      </c>
      <c r="H34" s="205"/>
      <c r="I34" s="206"/>
    </row>
    <row r="35" spans="2:9" ht="13.5" thickTop="1"/>
    <row r="37" spans="2:9">
      <c r="B37" s="1" t="s">
        <v>199</v>
      </c>
      <c r="C37" s="1" t="str">
        <f>IF('بودجه ریزی مبتنی بر عملکرد '!K35=('سایر هزینه ها'!P47+'سایر هزینه های پرسنلی'!L30+'حقوق و مزایای مستمر'!L24),"رعایت شده است","رعایت نشده است ")</f>
        <v>رعایت شده است</v>
      </c>
    </row>
  </sheetData>
  <sheetProtection formatCells="0" formatColumns="0" formatRows="0" insertColumns="0" insertRows="0" insertHyperlinks="0" deleteColumns="0" deleteRows="0" sort="0" autoFilter="0" pivotTables="0"/>
  <mergeCells count="45">
    <mergeCell ref="G33:I33"/>
    <mergeCell ref="G34:I34"/>
    <mergeCell ref="E29:F29"/>
    <mergeCell ref="E28:F28"/>
    <mergeCell ref="D32:F32"/>
    <mergeCell ref="G32:I32"/>
    <mergeCell ref="B27:C30"/>
    <mergeCell ref="B32:C32"/>
    <mergeCell ref="G30:I30"/>
    <mergeCell ref="G29:I29"/>
    <mergeCell ref="G28:I28"/>
    <mergeCell ref="G27:I27"/>
    <mergeCell ref="E30:F30"/>
    <mergeCell ref="E27:F27"/>
    <mergeCell ref="B24:B26"/>
    <mergeCell ref="C24:C26"/>
    <mergeCell ref="C12:C13"/>
    <mergeCell ref="B10:B13"/>
    <mergeCell ref="B15:D15"/>
    <mergeCell ref="C10:C11"/>
    <mergeCell ref="B16:D16"/>
    <mergeCell ref="B22:D22"/>
    <mergeCell ref="E23:F23"/>
    <mergeCell ref="B17:C20"/>
    <mergeCell ref="B21:I21"/>
    <mergeCell ref="G23:I23"/>
    <mergeCell ref="E8:E9"/>
    <mergeCell ref="F8:I8"/>
    <mergeCell ref="D8:D9"/>
    <mergeCell ref="C8:C9"/>
    <mergeCell ref="B8:B9"/>
    <mergeCell ref="D2:I3"/>
    <mergeCell ref="H7:I7"/>
    <mergeCell ref="B2:C2"/>
    <mergeCell ref="B3:C3"/>
    <mergeCell ref="B4:C4"/>
    <mergeCell ref="D4:I4"/>
    <mergeCell ref="B5:I5"/>
    <mergeCell ref="B7:D7"/>
    <mergeCell ref="E24:F24"/>
    <mergeCell ref="G26:I26"/>
    <mergeCell ref="G25:I25"/>
    <mergeCell ref="G24:I24"/>
    <mergeCell ref="E26:F26"/>
    <mergeCell ref="E25:F25"/>
  </mergeCells>
  <conditionalFormatting sqref="C37">
    <cfRule type="cellIs" dxfId="1" priority="3" operator="equal">
      <formula>"رعایت نشده است "</formula>
    </cfRule>
    <cfRule type="cellIs" dxfId="0" priority="4" operator="equal">
      <formula>"رعایت شده است"</formula>
    </cfRule>
  </conditionalFormatting>
  <printOptions horizontalCentered="1" verticalCentered="1"/>
  <pageMargins left="0" right="0" top="0" bottom="0" header="0" footer="0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B050"/>
    <pageSetUpPr fitToPage="1"/>
  </sheetPr>
  <dimension ref="A1:AO29"/>
  <sheetViews>
    <sheetView rightToLeft="1" topLeftCell="A8" workbookViewId="0">
      <selection activeCell="I22" sqref="I22"/>
    </sheetView>
  </sheetViews>
  <sheetFormatPr defaultColWidth="9" defaultRowHeight="12.75"/>
  <cols>
    <col min="1" max="1" width="7.875" style="6" customWidth="1"/>
    <col min="2" max="2" width="15.625" style="6" customWidth="1"/>
    <col min="3" max="3" width="53.875" style="6" customWidth="1"/>
    <col min="4" max="4" width="18.125" style="6" bestFit="1" customWidth="1"/>
    <col min="5" max="5" width="18.125" style="6" customWidth="1"/>
    <col min="6" max="6" width="15.25" style="6" bestFit="1" customWidth="1"/>
    <col min="7" max="7" width="20.25" style="6" customWidth="1"/>
    <col min="8" max="8" width="12.75" style="6" bestFit="1" customWidth="1"/>
    <col min="9" max="9" width="12.375" style="6" bestFit="1" customWidth="1"/>
    <col min="10" max="10" width="10.375" style="6" customWidth="1"/>
    <col min="11" max="11" width="11.625" style="6" customWidth="1"/>
    <col min="12" max="12" width="12.875" style="6" customWidth="1"/>
    <col min="13" max="16384" width="9" style="6"/>
  </cols>
  <sheetData>
    <row r="1" spans="1:41" ht="29.25" customHeight="1" thickBot="1"/>
    <row r="2" spans="1:41" ht="69.75" customHeight="1">
      <c r="B2" s="279" t="s">
        <v>122</v>
      </c>
      <c r="C2" s="280"/>
      <c r="D2" s="280" t="s">
        <v>166</v>
      </c>
      <c r="E2" s="280"/>
      <c r="F2" s="280"/>
      <c r="G2" s="280"/>
      <c r="H2" s="280"/>
      <c r="I2" s="280"/>
      <c r="J2" s="280"/>
      <c r="K2" s="280"/>
      <c r="L2" s="293"/>
    </row>
    <row r="3" spans="1:41" ht="73.5" customHeight="1">
      <c r="B3" s="281" t="s">
        <v>162</v>
      </c>
      <c r="C3" s="282"/>
      <c r="D3" s="243" t="s">
        <v>175</v>
      </c>
      <c r="E3" s="243"/>
      <c r="F3" s="243"/>
      <c r="G3" s="243"/>
      <c r="H3" s="243"/>
      <c r="I3" s="243"/>
      <c r="J3" s="243"/>
      <c r="K3" s="243"/>
      <c r="L3" s="244"/>
    </row>
    <row r="4" spans="1:41" ht="45" customHeight="1" thickBot="1">
      <c r="B4" s="283" t="s">
        <v>114</v>
      </c>
      <c r="C4" s="284"/>
      <c r="D4" s="58"/>
      <c r="E4" s="58"/>
      <c r="F4" s="58"/>
      <c r="G4" s="58"/>
      <c r="H4" s="58"/>
      <c r="I4" s="58"/>
      <c r="J4" s="58"/>
      <c r="K4" s="58"/>
      <c r="L4" s="59"/>
    </row>
    <row r="5" spans="1:41" ht="45" customHeight="1" thickBot="1">
      <c r="B5" s="290" t="s">
        <v>156</v>
      </c>
      <c r="C5" s="291"/>
      <c r="D5" s="291"/>
      <c r="E5" s="291"/>
      <c r="F5" s="291"/>
      <c r="G5" s="291"/>
      <c r="H5" s="291"/>
      <c r="I5" s="291"/>
      <c r="J5" s="291"/>
      <c r="K5" s="291"/>
      <c r="L5" s="292"/>
    </row>
    <row r="6" spans="1:41" ht="29.25" customHeight="1">
      <c r="B6" s="60"/>
      <c r="C6" s="61"/>
      <c r="D6" s="61"/>
      <c r="E6" s="61"/>
      <c r="F6" s="61"/>
      <c r="G6" s="61"/>
      <c r="H6" s="61"/>
      <c r="I6" s="61"/>
      <c r="J6" s="61"/>
      <c r="K6" s="61"/>
      <c r="L6" s="62"/>
    </row>
    <row r="7" spans="1:41" ht="29.25" customHeight="1">
      <c r="B7" s="60"/>
      <c r="C7" s="61"/>
      <c r="D7" s="61"/>
      <c r="E7" s="33"/>
      <c r="F7" s="33"/>
      <c r="G7" s="33"/>
      <c r="H7" s="33"/>
      <c r="I7" s="33"/>
      <c r="J7" s="33"/>
      <c r="K7" s="243" t="s">
        <v>0</v>
      </c>
      <c r="L7" s="244"/>
    </row>
    <row r="8" spans="1:41" ht="44.25" customHeight="1">
      <c r="A8" s="277"/>
      <c r="B8" s="278" t="s">
        <v>157</v>
      </c>
      <c r="C8" s="264" t="s">
        <v>6</v>
      </c>
      <c r="D8" s="266" t="s">
        <v>15</v>
      </c>
      <c r="E8" s="264" t="s">
        <v>40</v>
      </c>
      <c r="F8" s="264"/>
      <c r="G8" s="264"/>
      <c r="H8" s="266" t="s">
        <v>41</v>
      </c>
      <c r="I8" s="266"/>
      <c r="J8" s="266"/>
      <c r="K8" s="266" t="s">
        <v>102</v>
      </c>
      <c r="L8" s="298" t="s">
        <v>16</v>
      </c>
    </row>
    <row r="9" spans="1:41" ht="65.25" customHeight="1">
      <c r="A9" s="277"/>
      <c r="B9" s="278"/>
      <c r="C9" s="264"/>
      <c r="D9" s="266"/>
      <c r="E9" s="34" t="s">
        <v>190</v>
      </c>
      <c r="F9" s="34" t="s">
        <v>191</v>
      </c>
      <c r="G9" s="35" t="s">
        <v>2</v>
      </c>
      <c r="H9" s="34" t="s">
        <v>192</v>
      </c>
      <c r="I9" s="34" t="s">
        <v>193</v>
      </c>
      <c r="J9" s="35" t="s">
        <v>2</v>
      </c>
      <c r="K9" s="266"/>
      <c r="L9" s="298"/>
    </row>
    <row r="10" spans="1:41">
      <c r="A10" s="277"/>
      <c r="B10" s="63">
        <v>1</v>
      </c>
      <c r="C10" s="64" t="s">
        <v>245</v>
      </c>
      <c r="D10" s="295">
        <f>'نیروی انسانی'!C19+'نیروی انسانی'!D19</f>
        <v>0</v>
      </c>
      <c r="E10" s="30"/>
      <c r="F10" s="30"/>
      <c r="G10" s="30">
        <f t="shared" ref="G10:G18" si="0">SUM(E10:F10)</f>
        <v>0</v>
      </c>
      <c r="H10" s="30"/>
      <c r="I10" s="30"/>
      <c r="J10" s="30">
        <f t="shared" ref="J10:J18" si="1">SUM(H10:I10)</f>
        <v>0</v>
      </c>
      <c r="K10" s="30"/>
      <c r="L10" s="65">
        <f>G10+J10+K10</f>
        <v>0</v>
      </c>
    </row>
    <row r="11" spans="1:41">
      <c r="A11" s="277"/>
      <c r="B11" s="63">
        <v>2</v>
      </c>
      <c r="C11" s="66" t="s">
        <v>255</v>
      </c>
      <c r="D11" s="296"/>
      <c r="E11" s="30"/>
      <c r="F11" s="30"/>
      <c r="G11" s="30">
        <f t="shared" si="0"/>
        <v>0</v>
      </c>
      <c r="H11" s="30"/>
      <c r="I11" s="30"/>
      <c r="J11" s="30">
        <f t="shared" si="1"/>
        <v>0</v>
      </c>
      <c r="K11" s="30"/>
      <c r="L11" s="65">
        <f t="shared" ref="L11:L18" si="2">G11+J11+K11</f>
        <v>0</v>
      </c>
    </row>
    <row r="12" spans="1:41">
      <c r="A12" s="277"/>
      <c r="B12" s="63">
        <v>3</v>
      </c>
      <c r="C12" s="66" t="s">
        <v>249</v>
      </c>
      <c r="D12" s="297"/>
      <c r="E12" s="30"/>
      <c r="F12" s="30"/>
      <c r="G12" s="30">
        <f t="shared" si="0"/>
        <v>0</v>
      </c>
      <c r="H12" s="30"/>
      <c r="I12" s="30"/>
      <c r="J12" s="30">
        <f t="shared" si="1"/>
        <v>0</v>
      </c>
      <c r="K12" s="30"/>
      <c r="L12" s="65">
        <f t="shared" si="2"/>
        <v>0</v>
      </c>
    </row>
    <row r="13" spans="1:41">
      <c r="A13" s="277"/>
      <c r="B13" s="63">
        <v>4</v>
      </c>
      <c r="C13" s="66" t="s">
        <v>200</v>
      </c>
      <c r="D13" s="295">
        <f>'نیروی انسانی'!H19+'نیروی انسانی'!I19</f>
        <v>0</v>
      </c>
      <c r="E13" s="30"/>
      <c r="F13" s="30"/>
      <c r="G13" s="30">
        <f t="shared" si="0"/>
        <v>0</v>
      </c>
      <c r="H13" s="30"/>
      <c r="I13" s="30"/>
      <c r="J13" s="30">
        <f t="shared" si="1"/>
        <v>0</v>
      </c>
      <c r="K13" s="30"/>
      <c r="L13" s="65">
        <f t="shared" si="2"/>
        <v>0</v>
      </c>
    </row>
    <row r="14" spans="1:41">
      <c r="A14" s="277"/>
      <c r="B14" s="63">
        <v>5</v>
      </c>
      <c r="C14" s="66" t="s">
        <v>201</v>
      </c>
      <c r="D14" s="296"/>
      <c r="E14" s="30"/>
      <c r="F14" s="30"/>
      <c r="G14" s="30">
        <f t="shared" si="0"/>
        <v>0</v>
      </c>
      <c r="H14" s="30"/>
      <c r="I14" s="30"/>
      <c r="J14" s="30">
        <f t="shared" si="1"/>
        <v>0</v>
      </c>
      <c r="K14" s="30"/>
      <c r="L14" s="65">
        <f t="shared" si="2"/>
        <v>0</v>
      </c>
    </row>
    <row r="15" spans="1:41">
      <c r="A15" s="277"/>
      <c r="B15" s="63">
        <v>6</v>
      </c>
      <c r="C15" s="66" t="s">
        <v>202</v>
      </c>
      <c r="D15" s="297"/>
      <c r="E15" s="30"/>
      <c r="F15" s="30"/>
      <c r="G15" s="30">
        <f t="shared" si="0"/>
        <v>0</v>
      </c>
      <c r="H15" s="30"/>
      <c r="I15" s="30"/>
      <c r="J15" s="30">
        <f t="shared" si="1"/>
        <v>0</v>
      </c>
      <c r="K15" s="30"/>
      <c r="L15" s="65">
        <f t="shared" si="2"/>
        <v>0</v>
      </c>
    </row>
    <row r="16" spans="1:41" s="70" customFormat="1">
      <c r="B16" s="63">
        <v>7</v>
      </c>
      <c r="C16" s="66" t="s">
        <v>203</v>
      </c>
      <c r="D16" s="294">
        <f>'نیروی انسانی'!E19+'نیروی انسانی'!F19+'نیروی انسانی'!G19</f>
        <v>0</v>
      </c>
      <c r="E16" s="71"/>
      <c r="F16" s="71"/>
      <c r="G16" s="30">
        <f t="shared" si="0"/>
        <v>0</v>
      </c>
      <c r="H16" s="71"/>
      <c r="I16" s="71"/>
      <c r="J16" s="30">
        <f t="shared" si="1"/>
        <v>0</v>
      </c>
      <c r="K16" s="71"/>
      <c r="L16" s="65">
        <f t="shared" si="2"/>
        <v>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2:41" s="70" customFormat="1">
      <c r="B17" s="63">
        <v>8</v>
      </c>
      <c r="C17" s="66" t="s">
        <v>204</v>
      </c>
      <c r="D17" s="294"/>
      <c r="E17" s="71"/>
      <c r="F17" s="71"/>
      <c r="G17" s="30">
        <f t="shared" si="0"/>
        <v>0</v>
      </c>
      <c r="H17" s="71"/>
      <c r="I17" s="71"/>
      <c r="J17" s="30">
        <f t="shared" si="1"/>
        <v>0</v>
      </c>
      <c r="K17" s="71"/>
      <c r="L17" s="65">
        <f t="shared" si="2"/>
        <v>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2:41" s="70" customFormat="1">
      <c r="B18" s="63">
        <v>9</v>
      </c>
      <c r="C18" s="66" t="s">
        <v>205</v>
      </c>
      <c r="D18" s="294"/>
      <c r="E18" s="71"/>
      <c r="F18" s="71"/>
      <c r="G18" s="30">
        <f t="shared" si="0"/>
        <v>0</v>
      </c>
      <c r="H18" s="71"/>
      <c r="I18" s="71"/>
      <c r="J18" s="30">
        <f t="shared" si="1"/>
        <v>0</v>
      </c>
      <c r="K18" s="71"/>
      <c r="L18" s="65">
        <f t="shared" si="2"/>
        <v>0</v>
      </c>
      <c r="M18" s="6"/>
      <c r="N18" s="6"/>
      <c r="O18" s="6"/>
      <c r="P18" s="6"/>
    </row>
    <row r="19" spans="2:41" s="70" customFormat="1">
      <c r="B19" s="288" t="s">
        <v>250</v>
      </c>
      <c r="C19" s="289"/>
      <c r="D19" s="68">
        <f>D16</f>
        <v>0</v>
      </c>
      <c r="E19" s="68">
        <f>SUM(E10:E18)</f>
        <v>0</v>
      </c>
      <c r="F19" s="68">
        <f t="shared" ref="F19:K19" si="3">SUM(F10:F18)</f>
        <v>0</v>
      </c>
      <c r="G19" s="68">
        <f>SUM(G10:G18)</f>
        <v>0</v>
      </c>
      <c r="H19" s="68">
        <f t="shared" si="3"/>
        <v>0</v>
      </c>
      <c r="I19" s="68">
        <f t="shared" si="3"/>
        <v>0</v>
      </c>
      <c r="J19" s="68">
        <f>SUM(J10:J18)</f>
        <v>0</v>
      </c>
      <c r="K19" s="68">
        <f t="shared" si="3"/>
        <v>0</v>
      </c>
      <c r="L19" s="69">
        <f>SUM(L10:L18)</f>
        <v>0</v>
      </c>
      <c r="M19" s="6"/>
      <c r="N19" s="6"/>
      <c r="O19" s="6"/>
      <c r="P19" s="6"/>
    </row>
    <row r="20" spans="2:41" s="70" customFormat="1">
      <c r="B20" s="63">
        <v>10</v>
      </c>
      <c r="C20" s="66" t="s">
        <v>246</v>
      </c>
      <c r="D20" s="285">
        <f>'نیروی انسانی'!J19</f>
        <v>0</v>
      </c>
      <c r="E20" s="162"/>
      <c r="F20" s="162"/>
      <c r="G20" s="159">
        <f>SUM(E20:F20)</f>
        <v>0</v>
      </c>
      <c r="H20" s="162"/>
      <c r="I20" s="162"/>
      <c r="J20" s="159">
        <f>SUM(H20:I20)</f>
        <v>0</v>
      </c>
      <c r="K20" s="162"/>
      <c r="L20" s="72">
        <f>K20+J20+G20</f>
        <v>0</v>
      </c>
      <c r="M20" s="153"/>
      <c r="N20" s="153"/>
      <c r="O20" s="153"/>
      <c r="P20" s="153"/>
    </row>
    <row r="21" spans="2:41" s="70" customFormat="1">
      <c r="B21" s="63">
        <v>11</v>
      </c>
      <c r="C21" s="66" t="s">
        <v>247</v>
      </c>
      <c r="D21" s="286"/>
      <c r="E21" s="162"/>
      <c r="F21" s="162"/>
      <c r="G21" s="159">
        <f t="shared" ref="G21:G22" si="4">SUM(E21:F21)</f>
        <v>0</v>
      </c>
      <c r="H21" s="162"/>
      <c r="I21" s="162"/>
      <c r="J21" s="159">
        <f t="shared" ref="J21:J22" si="5">SUM(H21:I21)</f>
        <v>0</v>
      </c>
      <c r="K21" s="162"/>
      <c r="L21" s="72">
        <f t="shared" ref="L21:L22" si="6">K21+J21+G21</f>
        <v>0</v>
      </c>
      <c r="M21" s="153"/>
      <c r="N21" s="153"/>
      <c r="O21" s="153"/>
      <c r="P21" s="153"/>
    </row>
    <row r="22" spans="2:41" s="70" customFormat="1">
      <c r="B22" s="63">
        <v>12</v>
      </c>
      <c r="C22" s="66" t="s">
        <v>248</v>
      </c>
      <c r="D22" s="287"/>
      <c r="E22" s="162"/>
      <c r="F22" s="162"/>
      <c r="G22" s="159">
        <f t="shared" si="4"/>
        <v>0</v>
      </c>
      <c r="H22" s="162"/>
      <c r="I22" s="162"/>
      <c r="J22" s="159">
        <f t="shared" si="5"/>
        <v>0</v>
      </c>
      <c r="K22" s="162"/>
      <c r="L22" s="72">
        <f t="shared" si="6"/>
        <v>0</v>
      </c>
      <c r="M22" s="153"/>
      <c r="N22" s="153"/>
      <c r="O22" s="153"/>
      <c r="P22" s="153"/>
    </row>
    <row r="23" spans="2:41" s="70" customFormat="1">
      <c r="B23" s="288" t="s">
        <v>251</v>
      </c>
      <c r="C23" s="289"/>
      <c r="D23" s="68">
        <f>SUM(D20)</f>
        <v>0</v>
      </c>
      <c r="E23" s="68">
        <f t="shared" ref="E23:L23" si="7">SUM(E20:E22)</f>
        <v>0</v>
      </c>
      <c r="F23" s="68">
        <f t="shared" si="7"/>
        <v>0</v>
      </c>
      <c r="G23" s="68">
        <f t="shared" si="7"/>
        <v>0</v>
      </c>
      <c r="H23" s="68">
        <f t="shared" si="7"/>
        <v>0</v>
      </c>
      <c r="I23" s="68">
        <f t="shared" si="7"/>
        <v>0</v>
      </c>
      <c r="J23" s="68">
        <f t="shared" si="7"/>
        <v>0</v>
      </c>
      <c r="K23" s="68">
        <f t="shared" si="7"/>
        <v>0</v>
      </c>
      <c r="L23" s="69">
        <f t="shared" si="7"/>
        <v>0</v>
      </c>
      <c r="M23" s="153"/>
      <c r="N23" s="153"/>
      <c r="O23" s="153"/>
      <c r="P23" s="153"/>
    </row>
    <row r="24" spans="2:41" ht="13.5" thickBot="1">
      <c r="B24" s="305" t="s">
        <v>252</v>
      </c>
      <c r="C24" s="306"/>
      <c r="D24" s="74">
        <f>D19+D23</f>
        <v>0</v>
      </c>
      <c r="E24" s="74">
        <f>E19+E23</f>
        <v>0</v>
      </c>
      <c r="F24" s="74">
        <f t="shared" ref="F24:K24" si="8">F19+F23</f>
        <v>0</v>
      </c>
      <c r="G24" s="74">
        <f t="shared" si="8"/>
        <v>0</v>
      </c>
      <c r="H24" s="74">
        <f t="shared" si="8"/>
        <v>0</v>
      </c>
      <c r="I24" s="74">
        <f t="shared" si="8"/>
        <v>0</v>
      </c>
      <c r="J24" s="74">
        <f t="shared" si="8"/>
        <v>0</v>
      </c>
      <c r="K24" s="74">
        <f t="shared" si="8"/>
        <v>0</v>
      </c>
      <c r="L24" s="75">
        <f>L23+L19</f>
        <v>0</v>
      </c>
    </row>
    <row r="25" spans="2:41" ht="29.25" customHeight="1" thickTop="1">
      <c r="B25" s="304"/>
      <c r="C25" s="304"/>
      <c r="D25" s="76"/>
      <c r="E25" s="303"/>
      <c r="F25" s="303"/>
      <c r="G25" s="303"/>
      <c r="H25" s="303"/>
      <c r="I25" s="303"/>
      <c r="J25" s="303"/>
      <c r="K25" s="303"/>
      <c r="L25" s="303"/>
    </row>
    <row r="26" spans="2:41" ht="29.25" customHeight="1" thickBot="1"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</row>
    <row r="27" spans="2:41" ht="29.25" customHeight="1" thickTop="1">
      <c r="B27" s="18" t="s">
        <v>179</v>
      </c>
      <c r="C27" s="18" t="s">
        <v>180</v>
      </c>
      <c r="D27" s="299" t="s">
        <v>181</v>
      </c>
      <c r="E27" s="300"/>
      <c r="F27" s="299" t="s">
        <v>183</v>
      </c>
      <c r="G27" s="300"/>
      <c r="H27" s="299" t="s">
        <v>182</v>
      </c>
      <c r="I27" s="307"/>
      <c r="J27" s="300"/>
      <c r="K27" s="299" t="s">
        <v>151</v>
      </c>
      <c r="L27" s="300"/>
    </row>
    <row r="28" spans="2:41" ht="33" customHeight="1" thickBot="1">
      <c r="B28" s="19" t="s">
        <v>150</v>
      </c>
      <c r="C28" s="19" t="s">
        <v>150</v>
      </c>
      <c r="D28" s="301" t="s">
        <v>150</v>
      </c>
      <c r="E28" s="302"/>
      <c r="F28" s="301" t="s">
        <v>150</v>
      </c>
      <c r="G28" s="302"/>
      <c r="H28" s="301" t="s">
        <v>150</v>
      </c>
      <c r="I28" s="308"/>
      <c r="J28" s="302"/>
      <c r="K28" s="301" t="s">
        <v>150</v>
      </c>
      <c r="L28" s="302"/>
    </row>
    <row r="29" spans="2:41" ht="13.5" thickTop="1"/>
  </sheetData>
  <sheetProtection formatCells="0" formatColumns="0" formatRows="0" insertColumns="0" insertRows="0" insertHyperlinks="0" deleteColumns="0" deleteRows="0" sort="0" autoFilter="0" pivotTables="0"/>
  <mergeCells count="36">
    <mergeCell ref="B23:C23"/>
    <mergeCell ref="D27:E27"/>
    <mergeCell ref="D28:E28"/>
    <mergeCell ref="F27:G27"/>
    <mergeCell ref="F28:G28"/>
    <mergeCell ref="G26:L26"/>
    <mergeCell ref="D26:F26"/>
    <mergeCell ref="E25:L25"/>
    <mergeCell ref="B26:C26"/>
    <mergeCell ref="B25:C25"/>
    <mergeCell ref="B24:C24"/>
    <mergeCell ref="K27:L27"/>
    <mergeCell ref="K28:L28"/>
    <mergeCell ref="H27:J27"/>
    <mergeCell ref="H28:J28"/>
    <mergeCell ref="D20:D22"/>
    <mergeCell ref="B19:C19"/>
    <mergeCell ref="B5:L5"/>
    <mergeCell ref="D2:L2"/>
    <mergeCell ref="D3:L3"/>
    <mergeCell ref="D16:D18"/>
    <mergeCell ref="D13:D15"/>
    <mergeCell ref="K7:L7"/>
    <mergeCell ref="E8:G8"/>
    <mergeCell ref="L8:L9"/>
    <mergeCell ref="D8:D9"/>
    <mergeCell ref="H8:J8"/>
    <mergeCell ref="K8:K9"/>
    <mergeCell ref="D10:D12"/>
    <mergeCell ref="A10:A15"/>
    <mergeCell ref="A8:A9"/>
    <mergeCell ref="B8:B9"/>
    <mergeCell ref="C8:C9"/>
    <mergeCell ref="B2:C2"/>
    <mergeCell ref="B3:C3"/>
    <mergeCell ref="B4:C4"/>
  </mergeCells>
  <printOptions horizontalCentered="1" verticalCentered="1"/>
  <pageMargins left="0" right="0" top="0" bottom="0" header="0.31496062992125984" footer="0.31496062992125984"/>
  <pageSetup paperSize="9" scale="3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00B050"/>
    <pageSetUpPr fitToPage="1"/>
  </sheetPr>
  <dimension ref="B1:L38"/>
  <sheetViews>
    <sheetView rightToLeft="1" tabSelected="1" topLeftCell="A7" workbookViewId="0">
      <selection activeCell="E31" sqref="E31"/>
    </sheetView>
  </sheetViews>
  <sheetFormatPr defaultColWidth="9" defaultRowHeight="12.75"/>
  <cols>
    <col min="1" max="1" width="5.375" style="6" customWidth="1"/>
    <col min="2" max="2" width="7.625" style="6" customWidth="1"/>
    <col min="3" max="3" width="69.75" style="6" customWidth="1"/>
    <col min="4" max="4" width="18" style="6" customWidth="1"/>
    <col min="5" max="5" width="16.875" style="6" customWidth="1"/>
    <col min="6" max="6" width="16.25" style="6" customWidth="1"/>
    <col min="7" max="7" width="15.25" style="6" bestFit="1" customWidth="1"/>
    <col min="8" max="8" width="18.5" style="6" customWidth="1"/>
    <col min="9" max="9" width="17.25" style="6" customWidth="1"/>
    <col min="10" max="10" width="11.75" style="6" customWidth="1"/>
    <col min="11" max="11" width="12.75" style="6" customWidth="1"/>
    <col min="12" max="12" width="11.75" style="6" customWidth="1"/>
    <col min="13" max="13" width="5.625" style="6" customWidth="1"/>
    <col min="14" max="16384" width="9" style="6"/>
  </cols>
  <sheetData>
    <row r="1" spans="2:12" ht="29.25" customHeight="1" thickBot="1"/>
    <row r="2" spans="2:12" ht="69.75" customHeight="1">
      <c r="B2" s="279" t="s">
        <v>122</v>
      </c>
      <c r="C2" s="280"/>
      <c r="D2" s="309" t="s">
        <v>167</v>
      </c>
      <c r="E2" s="309"/>
      <c r="F2" s="309"/>
      <c r="G2" s="309"/>
      <c r="H2" s="309"/>
      <c r="I2" s="309"/>
      <c r="J2" s="309"/>
      <c r="K2" s="309"/>
      <c r="L2" s="310"/>
    </row>
    <row r="3" spans="2:12" ht="61.5" customHeight="1">
      <c r="B3" s="327" t="s">
        <v>155</v>
      </c>
      <c r="C3" s="328"/>
      <c r="D3" s="311" t="s">
        <v>176</v>
      </c>
      <c r="E3" s="311"/>
      <c r="F3" s="311"/>
      <c r="G3" s="311"/>
      <c r="H3" s="311"/>
      <c r="I3" s="311"/>
      <c r="J3" s="311"/>
      <c r="K3" s="311"/>
      <c r="L3" s="312"/>
    </row>
    <row r="4" spans="2:12" ht="45" customHeight="1" thickBot="1">
      <c r="B4" s="329" t="s">
        <v>114</v>
      </c>
      <c r="C4" s="330"/>
      <c r="D4" s="58"/>
      <c r="E4" s="58"/>
      <c r="F4" s="78"/>
      <c r="G4" s="58"/>
      <c r="H4" s="58"/>
      <c r="I4" s="58"/>
      <c r="J4" s="58"/>
      <c r="K4" s="58"/>
      <c r="L4" s="59"/>
    </row>
    <row r="5" spans="2:12" ht="45" customHeight="1" thickBot="1">
      <c r="B5" s="324" t="s">
        <v>159</v>
      </c>
      <c r="C5" s="325"/>
      <c r="D5" s="325"/>
      <c r="E5" s="325"/>
      <c r="F5" s="325"/>
      <c r="G5" s="325"/>
      <c r="H5" s="325"/>
      <c r="I5" s="325"/>
      <c r="J5" s="325"/>
      <c r="K5" s="325"/>
      <c r="L5" s="326"/>
    </row>
    <row r="6" spans="2:12" ht="38.25" customHeight="1">
      <c r="B6" s="79"/>
      <c r="C6" s="67"/>
      <c r="D6" s="67"/>
      <c r="E6" s="67"/>
      <c r="F6" s="67"/>
      <c r="G6" s="67"/>
      <c r="H6" s="67"/>
      <c r="I6" s="67"/>
      <c r="J6" s="67"/>
      <c r="K6" s="67"/>
      <c r="L6" s="80"/>
    </row>
    <row r="7" spans="2:12" ht="38.25" customHeight="1" thickBot="1">
      <c r="B7" s="319"/>
      <c r="C7" s="243"/>
      <c r="D7" s="61"/>
      <c r="E7" s="61"/>
      <c r="F7" s="61"/>
      <c r="G7" s="61"/>
      <c r="H7" s="332" t="s">
        <v>0</v>
      </c>
      <c r="I7" s="332"/>
      <c r="J7" s="332"/>
      <c r="K7" s="332"/>
      <c r="L7" s="333"/>
    </row>
    <row r="8" spans="2:12" s="183" customFormat="1" ht="60" customHeight="1" thickTop="1">
      <c r="B8" s="315" t="s">
        <v>157</v>
      </c>
      <c r="C8" s="317" t="s">
        <v>6</v>
      </c>
      <c r="D8" s="320" t="s">
        <v>15</v>
      </c>
      <c r="E8" s="317" t="s">
        <v>40</v>
      </c>
      <c r="F8" s="317"/>
      <c r="G8" s="317"/>
      <c r="H8" s="320" t="s">
        <v>61</v>
      </c>
      <c r="I8" s="320"/>
      <c r="J8" s="320"/>
      <c r="K8" s="320" t="s">
        <v>102</v>
      </c>
      <c r="L8" s="322" t="s">
        <v>3</v>
      </c>
    </row>
    <row r="9" spans="2:12" s="183" customFormat="1" ht="75" customHeight="1">
      <c r="B9" s="316"/>
      <c r="C9" s="318"/>
      <c r="D9" s="321"/>
      <c r="E9" s="184" t="s">
        <v>97</v>
      </c>
      <c r="F9" s="184" t="s">
        <v>98</v>
      </c>
      <c r="G9" s="185" t="s">
        <v>1</v>
      </c>
      <c r="H9" s="184" t="s">
        <v>97</v>
      </c>
      <c r="I9" s="184" t="s">
        <v>98</v>
      </c>
      <c r="J9" s="184" t="s">
        <v>2</v>
      </c>
      <c r="K9" s="321"/>
      <c r="L9" s="323"/>
    </row>
    <row r="10" spans="2:12">
      <c r="B10" s="81">
        <v>1</v>
      </c>
      <c r="C10" s="86" t="s">
        <v>206</v>
      </c>
      <c r="D10" s="177"/>
      <c r="E10" s="30"/>
      <c r="F10" s="30"/>
      <c r="G10" s="30">
        <f t="shared" ref="G10:G25" si="0">SUM(E10:F10)</f>
        <v>0</v>
      </c>
      <c r="H10" s="30"/>
      <c r="I10" s="30"/>
      <c r="J10" s="30">
        <f>SUM(H10:I10)</f>
        <v>0</v>
      </c>
      <c r="K10" s="30"/>
      <c r="L10" s="38">
        <f>G10+J10+K10</f>
        <v>0</v>
      </c>
    </row>
    <row r="11" spans="2:12">
      <c r="B11" s="81">
        <v>2</v>
      </c>
      <c r="C11" s="87" t="s">
        <v>207</v>
      </c>
      <c r="D11" s="178"/>
      <c r="E11" s="83"/>
      <c r="F11" s="83"/>
      <c r="G11" s="30">
        <f t="shared" si="0"/>
        <v>0</v>
      </c>
      <c r="H11" s="83"/>
      <c r="I11" s="83"/>
      <c r="J11" s="30">
        <f t="shared" ref="J11:J29" si="1">SUM(H11:I11)</f>
        <v>0</v>
      </c>
      <c r="K11" s="83"/>
      <c r="L11" s="38">
        <f t="shared" ref="L11:L29" si="2">G11+J11+K11</f>
        <v>0</v>
      </c>
    </row>
    <row r="12" spans="2:12">
      <c r="B12" s="81">
        <v>3</v>
      </c>
      <c r="C12" s="87" t="s">
        <v>208</v>
      </c>
      <c r="D12" s="73"/>
      <c r="E12" s="30"/>
      <c r="F12" s="30"/>
      <c r="G12" s="30">
        <f t="shared" si="0"/>
        <v>0</v>
      </c>
      <c r="H12" s="30"/>
      <c r="I12" s="30"/>
      <c r="J12" s="30">
        <f t="shared" si="1"/>
        <v>0</v>
      </c>
      <c r="K12" s="30"/>
      <c r="L12" s="38">
        <f t="shared" si="2"/>
        <v>0</v>
      </c>
    </row>
    <row r="13" spans="2:12">
      <c r="B13" s="81">
        <v>4</v>
      </c>
      <c r="C13" s="87" t="s">
        <v>243</v>
      </c>
      <c r="D13" s="73"/>
      <c r="E13" s="30"/>
      <c r="F13" s="30"/>
      <c r="G13" s="30">
        <f t="shared" si="0"/>
        <v>0</v>
      </c>
      <c r="H13" s="30"/>
      <c r="I13" s="30"/>
      <c r="J13" s="30">
        <f t="shared" si="1"/>
        <v>0</v>
      </c>
      <c r="K13" s="30"/>
      <c r="L13" s="38">
        <f t="shared" si="2"/>
        <v>0</v>
      </c>
    </row>
    <row r="14" spans="2:12">
      <c r="B14" s="81">
        <v>5</v>
      </c>
      <c r="C14" s="86" t="s">
        <v>209</v>
      </c>
      <c r="D14" s="73"/>
      <c r="E14" s="30"/>
      <c r="F14" s="30"/>
      <c r="G14" s="30">
        <f t="shared" si="0"/>
        <v>0</v>
      </c>
      <c r="H14" s="30"/>
      <c r="I14" s="30"/>
      <c r="J14" s="30">
        <f t="shared" si="1"/>
        <v>0</v>
      </c>
      <c r="K14" s="30"/>
      <c r="L14" s="38">
        <f t="shared" si="2"/>
        <v>0</v>
      </c>
    </row>
    <row r="15" spans="2:12">
      <c r="B15" s="81">
        <v>6</v>
      </c>
      <c r="C15" s="86" t="s">
        <v>210</v>
      </c>
      <c r="D15" s="73"/>
      <c r="E15" s="30"/>
      <c r="F15" s="30"/>
      <c r="G15" s="30">
        <f t="shared" si="0"/>
        <v>0</v>
      </c>
      <c r="H15" s="30"/>
      <c r="I15" s="30"/>
      <c r="J15" s="30">
        <f t="shared" si="1"/>
        <v>0</v>
      </c>
      <c r="K15" s="30"/>
      <c r="L15" s="38">
        <f t="shared" si="2"/>
        <v>0</v>
      </c>
    </row>
    <row r="16" spans="2:12">
      <c r="B16" s="81">
        <v>7</v>
      </c>
      <c r="C16" s="86" t="s">
        <v>211</v>
      </c>
      <c r="D16" s="73"/>
      <c r="E16" s="30"/>
      <c r="F16" s="30"/>
      <c r="G16" s="30">
        <f t="shared" si="0"/>
        <v>0</v>
      </c>
      <c r="H16" s="30"/>
      <c r="I16" s="30"/>
      <c r="J16" s="30">
        <f t="shared" si="1"/>
        <v>0</v>
      </c>
      <c r="K16" s="30"/>
      <c r="L16" s="38">
        <f t="shared" si="2"/>
        <v>0</v>
      </c>
    </row>
    <row r="17" spans="2:12">
      <c r="B17" s="81">
        <v>8</v>
      </c>
      <c r="C17" s="86" t="s">
        <v>212</v>
      </c>
      <c r="D17" s="73"/>
      <c r="E17" s="30"/>
      <c r="F17" s="30"/>
      <c r="G17" s="30">
        <f t="shared" si="0"/>
        <v>0</v>
      </c>
      <c r="H17" s="30"/>
      <c r="I17" s="30"/>
      <c r="J17" s="30">
        <f t="shared" si="1"/>
        <v>0</v>
      </c>
      <c r="K17" s="30"/>
      <c r="L17" s="38">
        <f t="shared" si="2"/>
        <v>0</v>
      </c>
    </row>
    <row r="18" spans="2:12">
      <c r="B18" s="81">
        <v>9</v>
      </c>
      <c r="C18" s="86" t="s">
        <v>213</v>
      </c>
      <c r="D18" s="73"/>
      <c r="E18" s="30"/>
      <c r="F18" s="30"/>
      <c r="G18" s="30">
        <f t="shared" si="0"/>
        <v>0</v>
      </c>
      <c r="H18" s="30"/>
      <c r="I18" s="30"/>
      <c r="J18" s="30">
        <f t="shared" si="1"/>
        <v>0</v>
      </c>
      <c r="K18" s="30"/>
      <c r="L18" s="38">
        <f t="shared" si="2"/>
        <v>0</v>
      </c>
    </row>
    <row r="19" spans="2:12">
      <c r="B19" s="81">
        <v>10</v>
      </c>
      <c r="C19" s="86" t="s">
        <v>214</v>
      </c>
      <c r="D19" s="73"/>
      <c r="E19" s="30"/>
      <c r="F19" s="30"/>
      <c r="G19" s="30">
        <f t="shared" si="0"/>
        <v>0</v>
      </c>
      <c r="H19" s="30"/>
      <c r="I19" s="30"/>
      <c r="J19" s="30">
        <f t="shared" si="1"/>
        <v>0</v>
      </c>
      <c r="K19" s="30"/>
      <c r="L19" s="38">
        <f t="shared" si="2"/>
        <v>0</v>
      </c>
    </row>
    <row r="20" spans="2:12">
      <c r="B20" s="81">
        <v>11</v>
      </c>
      <c r="C20" s="86" t="s">
        <v>215</v>
      </c>
      <c r="D20" s="73"/>
      <c r="E20" s="30"/>
      <c r="F20" s="30"/>
      <c r="G20" s="30">
        <f t="shared" si="0"/>
        <v>0</v>
      </c>
      <c r="H20" s="30"/>
      <c r="I20" s="30"/>
      <c r="J20" s="30">
        <f t="shared" si="1"/>
        <v>0</v>
      </c>
      <c r="K20" s="30"/>
      <c r="L20" s="38">
        <f t="shared" si="2"/>
        <v>0</v>
      </c>
    </row>
    <row r="21" spans="2:12">
      <c r="B21" s="81">
        <v>12</v>
      </c>
      <c r="C21" s="87" t="s">
        <v>194</v>
      </c>
      <c r="D21" s="73"/>
      <c r="E21" s="30"/>
      <c r="F21" s="30"/>
      <c r="G21" s="30">
        <f t="shared" si="0"/>
        <v>0</v>
      </c>
      <c r="H21" s="30"/>
      <c r="I21" s="30"/>
      <c r="J21" s="30">
        <f t="shared" si="1"/>
        <v>0</v>
      </c>
      <c r="K21" s="30"/>
      <c r="L21" s="38">
        <f t="shared" si="2"/>
        <v>0</v>
      </c>
    </row>
    <row r="22" spans="2:12">
      <c r="B22" s="81">
        <v>13</v>
      </c>
      <c r="C22" s="87" t="s">
        <v>242</v>
      </c>
      <c r="D22" s="73"/>
      <c r="E22" s="30"/>
      <c r="F22" s="30"/>
      <c r="G22" s="30">
        <f t="shared" si="0"/>
        <v>0</v>
      </c>
      <c r="H22" s="30"/>
      <c r="I22" s="30"/>
      <c r="J22" s="30">
        <f t="shared" si="1"/>
        <v>0</v>
      </c>
      <c r="K22" s="30"/>
      <c r="L22" s="38">
        <f t="shared" si="2"/>
        <v>0</v>
      </c>
    </row>
    <row r="23" spans="2:12">
      <c r="B23" s="81">
        <v>14</v>
      </c>
      <c r="C23" s="87" t="s">
        <v>216</v>
      </c>
      <c r="D23" s="73"/>
      <c r="E23" s="30"/>
      <c r="F23" s="30"/>
      <c r="G23" s="30">
        <f t="shared" si="0"/>
        <v>0</v>
      </c>
      <c r="H23" s="30"/>
      <c r="I23" s="30"/>
      <c r="J23" s="30">
        <f t="shared" si="1"/>
        <v>0</v>
      </c>
      <c r="K23" s="30"/>
      <c r="L23" s="38">
        <f t="shared" si="2"/>
        <v>0</v>
      </c>
    </row>
    <row r="24" spans="2:12">
      <c r="B24" s="81">
        <v>15</v>
      </c>
      <c r="C24" s="86" t="s">
        <v>217</v>
      </c>
      <c r="D24" s="73"/>
      <c r="E24" s="30"/>
      <c r="F24" s="30"/>
      <c r="G24" s="30">
        <f t="shared" si="0"/>
        <v>0</v>
      </c>
      <c r="H24" s="30"/>
      <c r="I24" s="30"/>
      <c r="J24" s="30">
        <f t="shared" si="1"/>
        <v>0</v>
      </c>
      <c r="K24" s="30"/>
      <c r="L24" s="38">
        <f t="shared" si="2"/>
        <v>0</v>
      </c>
    </row>
    <row r="25" spans="2:12">
      <c r="B25" s="81">
        <v>16</v>
      </c>
      <c r="C25" s="86" t="s">
        <v>218</v>
      </c>
      <c r="D25" s="73"/>
      <c r="E25" s="30"/>
      <c r="F25" s="30"/>
      <c r="G25" s="30">
        <f t="shared" si="0"/>
        <v>0</v>
      </c>
      <c r="H25" s="30"/>
      <c r="I25" s="30"/>
      <c r="J25" s="30">
        <f t="shared" si="1"/>
        <v>0</v>
      </c>
      <c r="K25" s="30"/>
      <c r="L25" s="38">
        <f t="shared" si="2"/>
        <v>0</v>
      </c>
    </row>
    <row r="26" spans="2:12" s="153" customFormat="1">
      <c r="B26" s="81">
        <v>17</v>
      </c>
      <c r="C26" s="172" t="s">
        <v>239</v>
      </c>
      <c r="D26" s="173"/>
      <c r="E26" s="174"/>
      <c r="F26" s="174"/>
      <c r="G26" s="159">
        <f t="shared" ref="G26:G29" si="3">SUM(E26:F26)</f>
        <v>0</v>
      </c>
      <c r="H26" s="174"/>
      <c r="I26" s="174"/>
      <c r="J26" s="159">
        <f t="shared" si="1"/>
        <v>0</v>
      </c>
      <c r="K26" s="174"/>
      <c r="L26" s="160">
        <f t="shared" si="2"/>
        <v>0</v>
      </c>
    </row>
    <row r="27" spans="2:12" s="153" customFormat="1">
      <c r="B27" s="81">
        <v>18</v>
      </c>
      <c r="C27" s="172" t="s">
        <v>240</v>
      </c>
      <c r="D27" s="173"/>
      <c r="E27" s="174"/>
      <c r="F27" s="174"/>
      <c r="G27" s="159">
        <f t="shared" si="3"/>
        <v>0</v>
      </c>
      <c r="H27" s="174"/>
      <c r="I27" s="174"/>
      <c r="J27" s="159">
        <f t="shared" si="1"/>
        <v>0</v>
      </c>
      <c r="K27" s="174"/>
      <c r="L27" s="160">
        <f t="shared" si="2"/>
        <v>0</v>
      </c>
    </row>
    <row r="28" spans="2:12" s="153" customFormat="1">
      <c r="B28" s="81">
        <v>19</v>
      </c>
      <c r="C28" s="172" t="s">
        <v>241</v>
      </c>
      <c r="D28" s="173"/>
      <c r="E28" s="174"/>
      <c r="F28" s="174"/>
      <c r="G28" s="159">
        <f t="shared" si="3"/>
        <v>0</v>
      </c>
      <c r="H28" s="174"/>
      <c r="I28" s="174"/>
      <c r="J28" s="159">
        <f t="shared" si="1"/>
        <v>0</v>
      </c>
      <c r="K28" s="174"/>
      <c r="L28" s="160">
        <f t="shared" si="2"/>
        <v>0</v>
      </c>
    </row>
    <row r="29" spans="2:12" s="153" customFormat="1">
      <c r="B29" s="171">
        <v>20</v>
      </c>
      <c r="C29" s="172" t="s">
        <v>254</v>
      </c>
      <c r="D29" s="173"/>
      <c r="E29" s="174"/>
      <c r="F29" s="174"/>
      <c r="G29" s="159">
        <f t="shared" si="3"/>
        <v>0</v>
      </c>
      <c r="H29" s="174"/>
      <c r="I29" s="174"/>
      <c r="J29" s="159">
        <f t="shared" si="1"/>
        <v>0</v>
      </c>
      <c r="K29" s="174"/>
      <c r="L29" s="160">
        <f t="shared" si="2"/>
        <v>0</v>
      </c>
    </row>
    <row r="30" spans="2:12" ht="13.5" thickBot="1">
      <c r="B30" s="313"/>
      <c r="C30" s="314"/>
      <c r="D30" s="314"/>
      <c r="E30" s="84">
        <f>SUM(E10:E29)</f>
        <v>0</v>
      </c>
      <c r="F30" s="84">
        <f t="shared" ref="F30:L30" si="4">SUM(F10:F29)</f>
        <v>0</v>
      </c>
      <c r="G30" s="84">
        <f t="shared" si="4"/>
        <v>0</v>
      </c>
      <c r="H30" s="84">
        <f t="shared" si="4"/>
        <v>0</v>
      </c>
      <c r="I30" s="84">
        <f t="shared" si="4"/>
        <v>0</v>
      </c>
      <c r="J30" s="84">
        <f t="shared" si="4"/>
        <v>0</v>
      </c>
      <c r="K30" s="84">
        <f t="shared" si="4"/>
        <v>0</v>
      </c>
      <c r="L30" s="85">
        <f t="shared" si="4"/>
        <v>0</v>
      </c>
    </row>
    <row r="31" spans="2:12" ht="29.25" customHeight="1" thickTop="1"/>
    <row r="32" spans="2:12" ht="29.25" customHeight="1"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</row>
    <row r="33" spans="2:12" ht="29.25" customHeight="1">
      <c r="B33" s="304"/>
      <c r="C33" s="304"/>
      <c r="D33" s="304"/>
      <c r="E33" s="304"/>
      <c r="F33" s="304"/>
      <c r="G33" s="304"/>
      <c r="H33" s="303"/>
      <c r="I33" s="303"/>
      <c r="J33" s="303"/>
      <c r="K33" s="303"/>
      <c r="L33" s="303"/>
    </row>
    <row r="34" spans="2:12" ht="29.25" customHeight="1" thickBot="1"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</row>
    <row r="35" spans="2:12" ht="45" customHeight="1" thickTop="1">
      <c r="B35" s="201" t="s">
        <v>179</v>
      </c>
      <c r="C35" s="203"/>
      <c r="D35" s="175" t="s">
        <v>180</v>
      </c>
      <c r="E35" s="334" t="s">
        <v>181</v>
      </c>
      <c r="F35" s="334"/>
      <c r="G35" s="201" t="s">
        <v>182</v>
      </c>
      <c r="H35" s="203"/>
      <c r="I35" s="201" t="s">
        <v>183</v>
      </c>
      <c r="J35" s="203"/>
      <c r="K35" s="201" t="s">
        <v>151</v>
      </c>
      <c r="L35" s="203"/>
    </row>
    <row r="36" spans="2:12" ht="45" customHeight="1" thickBot="1">
      <c r="B36" s="204" t="s">
        <v>150</v>
      </c>
      <c r="C36" s="206"/>
      <c r="D36" s="176" t="s">
        <v>150</v>
      </c>
      <c r="E36" s="335" t="s">
        <v>150</v>
      </c>
      <c r="F36" s="335"/>
      <c r="G36" s="204" t="s">
        <v>150</v>
      </c>
      <c r="H36" s="206"/>
      <c r="I36" s="204" t="s">
        <v>150</v>
      </c>
      <c r="J36" s="206"/>
      <c r="K36" s="204" t="s">
        <v>150</v>
      </c>
      <c r="L36" s="206"/>
    </row>
    <row r="37" spans="2:12" ht="13.5" thickTop="1"/>
    <row r="38" spans="2:12" ht="27.75" customHeight="1"/>
  </sheetData>
  <sheetProtection formatCells="0" formatColumns="0" formatRows="0" insertColumns="0" insertRows="0" insertHyperlinks="0" deleteColumns="0" deleteRows="0" sort="0" autoFilter="0" pivotTables="0"/>
  <mergeCells count="35">
    <mergeCell ref="K35:L35"/>
    <mergeCell ref="K36:L36"/>
    <mergeCell ref="B35:C35"/>
    <mergeCell ref="B36:C36"/>
    <mergeCell ref="E35:F35"/>
    <mergeCell ref="E36:F36"/>
    <mergeCell ref="G35:H35"/>
    <mergeCell ref="G36:H36"/>
    <mergeCell ref="I35:J35"/>
    <mergeCell ref="I36:J36"/>
    <mergeCell ref="B3:C3"/>
    <mergeCell ref="B4:C4"/>
    <mergeCell ref="H33:L33"/>
    <mergeCell ref="H34:L34"/>
    <mergeCell ref="D33:G33"/>
    <mergeCell ref="D34:G34"/>
    <mergeCell ref="B34:C34"/>
    <mergeCell ref="B33:C33"/>
    <mergeCell ref="H7:L7"/>
    <mergeCell ref="D2:L2"/>
    <mergeCell ref="B2:C2"/>
    <mergeCell ref="D3:L3"/>
    <mergeCell ref="H32:L32"/>
    <mergeCell ref="D32:G32"/>
    <mergeCell ref="B32:C32"/>
    <mergeCell ref="B30:D30"/>
    <mergeCell ref="B8:B9"/>
    <mergeCell ref="C8:C9"/>
    <mergeCell ref="B7:C7"/>
    <mergeCell ref="E8:G8"/>
    <mergeCell ref="K8:K9"/>
    <mergeCell ref="D8:D9"/>
    <mergeCell ref="H8:J8"/>
    <mergeCell ref="L8:L9"/>
    <mergeCell ref="B5:L5"/>
  </mergeCells>
  <printOptions horizontalCentered="1" verticalCentered="1"/>
  <pageMargins left="0" right="0" top="0" bottom="0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00B050"/>
    <pageSetUpPr fitToPage="1"/>
  </sheetPr>
  <dimension ref="B1:W55"/>
  <sheetViews>
    <sheetView rightToLeft="1" topLeftCell="D5" workbookViewId="0">
      <selection activeCell="G47" sqref="G47:O47"/>
    </sheetView>
  </sheetViews>
  <sheetFormatPr defaultColWidth="9" defaultRowHeight="12.75"/>
  <cols>
    <col min="1" max="1" width="7.375" style="6" customWidth="1"/>
    <col min="2" max="2" width="4.5" style="6" bestFit="1" customWidth="1"/>
    <col min="3" max="3" width="82.75" style="6" customWidth="1"/>
    <col min="4" max="4" width="25.875" style="6" customWidth="1"/>
    <col min="5" max="5" width="4.625" style="6" bestFit="1" customWidth="1"/>
    <col min="6" max="6" width="11.125" style="6" customWidth="1"/>
    <col min="7" max="7" width="13.75" style="6" customWidth="1"/>
    <col min="8" max="8" width="12.375" style="6" customWidth="1"/>
    <col min="9" max="9" width="12.375" style="153" customWidth="1"/>
    <col min="10" max="10" width="9" style="6" customWidth="1"/>
    <col min="11" max="12" width="12.75" style="6" bestFit="1" customWidth="1"/>
    <col min="13" max="13" width="9.875" style="6" customWidth="1"/>
    <col min="14" max="14" width="12.875" style="6" customWidth="1"/>
    <col min="15" max="15" width="16.625" style="6" customWidth="1"/>
    <col min="16" max="16" width="5.875" style="6" bestFit="1" customWidth="1"/>
    <col min="17" max="17" width="7.375" style="6" customWidth="1"/>
    <col min="18" max="16384" width="9" style="6"/>
  </cols>
  <sheetData>
    <row r="1" spans="2:23" ht="13.5" thickBot="1">
      <c r="Q1" s="67"/>
      <c r="R1" s="67"/>
      <c r="S1" s="67"/>
      <c r="T1" s="67"/>
      <c r="U1" s="67"/>
      <c r="V1" s="67"/>
      <c r="W1" s="67"/>
    </row>
    <row r="2" spans="2:23" ht="29.25" customHeight="1">
      <c r="B2" s="279" t="s">
        <v>122</v>
      </c>
      <c r="C2" s="280"/>
      <c r="D2" s="31"/>
      <c r="E2" s="280" t="s">
        <v>168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93"/>
      <c r="Q2" s="61"/>
      <c r="R2" s="61"/>
      <c r="S2" s="61"/>
      <c r="T2" s="61"/>
      <c r="U2" s="61"/>
      <c r="V2" s="61"/>
      <c r="W2" s="67"/>
    </row>
    <row r="3" spans="2:23" ht="23.25" customHeight="1">
      <c r="B3" s="281" t="s">
        <v>161</v>
      </c>
      <c r="C3" s="282"/>
      <c r="D3" s="243" t="s">
        <v>176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61"/>
      <c r="R3" s="61"/>
      <c r="S3" s="61"/>
      <c r="T3" s="61"/>
      <c r="U3" s="61"/>
      <c r="V3" s="61"/>
      <c r="W3" s="67"/>
    </row>
    <row r="4" spans="2:23" ht="34.5" customHeight="1" thickBot="1">
      <c r="B4" s="283" t="s">
        <v>114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340"/>
      <c r="Q4" s="61"/>
      <c r="R4" s="61"/>
      <c r="S4" s="61"/>
      <c r="T4" s="61"/>
      <c r="U4" s="61"/>
      <c r="V4" s="61"/>
      <c r="W4" s="67"/>
    </row>
    <row r="5" spans="2:23" ht="25.5" customHeight="1" thickBot="1">
      <c r="B5" s="250" t="s">
        <v>160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  <c r="Q5" s="61"/>
      <c r="R5" s="61"/>
      <c r="S5" s="61"/>
      <c r="T5" s="61"/>
      <c r="U5" s="61"/>
      <c r="V5" s="61"/>
      <c r="W5" s="67"/>
    </row>
    <row r="6" spans="2:23" s="67" customFormat="1">
      <c r="B6" s="61"/>
      <c r="C6" s="61"/>
      <c r="D6" s="61"/>
      <c r="E6" s="61"/>
      <c r="F6" s="61"/>
      <c r="G6" s="61"/>
      <c r="H6" s="61"/>
      <c r="I6" s="155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2:23" s="67" customFormat="1" ht="13.5" thickBot="1">
      <c r="C7" s="61"/>
      <c r="D7" s="61"/>
      <c r="E7" s="61"/>
      <c r="F7" s="61"/>
      <c r="G7" s="61"/>
      <c r="H7" s="61"/>
      <c r="I7" s="155"/>
      <c r="J7" s="61"/>
      <c r="K7" s="61"/>
      <c r="L7" s="61"/>
      <c r="M7" s="61"/>
      <c r="N7" s="33"/>
      <c r="O7" s="243" t="s">
        <v>0</v>
      </c>
      <c r="P7" s="243"/>
    </row>
    <row r="8" spans="2:23" ht="13.5" thickTop="1">
      <c r="B8" s="267" t="s">
        <v>157</v>
      </c>
      <c r="C8" s="336" t="s">
        <v>6</v>
      </c>
      <c r="D8" s="336" t="s">
        <v>64</v>
      </c>
      <c r="E8" s="336"/>
      <c r="F8" s="336"/>
      <c r="G8" s="265" t="s">
        <v>40</v>
      </c>
      <c r="H8" s="265"/>
      <c r="I8" s="265"/>
      <c r="J8" s="265"/>
      <c r="K8" s="265" t="s">
        <v>61</v>
      </c>
      <c r="L8" s="265"/>
      <c r="M8" s="265"/>
      <c r="N8" s="338" t="s">
        <v>62</v>
      </c>
      <c r="O8" s="338" t="s">
        <v>102</v>
      </c>
      <c r="P8" s="263" t="s">
        <v>3</v>
      </c>
    </row>
    <row r="9" spans="2:23" ht="38.25">
      <c r="B9" s="268"/>
      <c r="C9" s="337"/>
      <c r="D9" s="164" t="s">
        <v>65</v>
      </c>
      <c r="E9" s="164" t="s">
        <v>66</v>
      </c>
      <c r="F9" s="164" t="s">
        <v>67</v>
      </c>
      <c r="G9" s="158" t="s">
        <v>192</v>
      </c>
      <c r="H9" s="158" t="s">
        <v>191</v>
      </c>
      <c r="I9" s="158" t="s">
        <v>238</v>
      </c>
      <c r="J9" s="164" t="s">
        <v>1</v>
      </c>
      <c r="K9" s="158" t="s">
        <v>97</v>
      </c>
      <c r="L9" s="158" t="s">
        <v>98</v>
      </c>
      <c r="M9" s="158" t="s">
        <v>2</v>
      </c>
      <c r="N9" s="339"/>
      <c r="O9" s="339"/>
      <c r="P9" s="341"/>
    </row>
    <row r="10" spans="2:23">
      <c r="B10" s="90">
        <v>1</v>
      </c>
      <c r="C10" s="64" t="s">
        <v>17</v>
      </c>
      <c r="D10" s="64" t="s">
        <v>68</v>
      </c>
      <c r="E10" s="64"/>
      <c r="F10" s="64"/>
      <c r="G10" s="163"/>
      <c r="H10" s="163"/>
      <c r="I10" s="163"/>
      <c r="J10" s="163">
        <f>SUM(G10:I10)</f>
        <v>0</v>
      </c>
      <c r="K10" s="163"/>
      <c r="L10" s="163"/>
      <c r="M10" s="163">
        <f>SUM(K10:L10)</f>
        <v>0</v>
      </c>
      <c r="N10" s="159"/>
      <c r="O10" s="159"/>
      <c r="P10" s="160">
        <f>J10+M10+N10+O10</f>
        <v>0</v>
      </c>
    </row>
    <row r="11" spans="2:23">
      <c r="B11" s="90">
        <v>2</v>
      </c>
      <c r="C11" s="64" t="s">
        <v>18</v>
      </c>
      <c r="D11" s="64" t="s">
        <v>69</v>
      </c>
      <c r="E11" s="64"/>
      <c r="F11" s="64"/>
      <c r="G11" s="163"/>
      <c r="H11" s="163"/>
      <c r="I11" s="163"/>
      <c r="J11" s="163">
        <f t="shared" ref="J11:J46" si="0">SUM(G11:I11)</f>
        <v>0</v>
      </c>
      <c r="K11" s="163"/>
      <c r="L11" s="163"/>
      <c r="M11" s="163">
        <f t="shared" ref="M11:M46" si="1">SUM(K11:L11)</f>
        <v>0</v>
      </c>
      <c r="N11" s="159"/>
      <c r="O11" s="159"/>
      <c r="P11" s="186">
        <f t="shared" ref="P11:P46" si="2">J11+M11+N11+O11</f>
        <v>0</v>
      </c>
    </row>
    <row r="12" spans="2:23">
      <c r="B12" s="90">
        <v>3</v>
      </c>
      <c r="C12" s="64" t="s">
        <v>24</v>
      </c>
      <c r="D12" s="64" t="s">
        <v>70</v>
      </c>
      <c r="E12" s="64"/>
      <c r="F12" s="64"/>
      <c r="G12" s="163"/>
      <c r="H12" s="163"/>
      <c r="I12" s="163"/>
      <c r="J12" s="163">
        <f t="shared" si="0"/>
        <v>0</v>
      </c>
      <c r="K12" s="163"/>
      <c r="L12" s="163"/>
      <c r="M12" s="163">
        <f t="shared" si="1"/>
        <v>0</v>
      </c>
      <c r="N12" s="159"/>
      <c r="O12" s="159"/>
      <c r="P12" s="186">
        <f t="shared" si="2"/>
        <v>0</v>
      </c>
    </row>
    <row r="13" spans="2:23">
      <c r="B13" s="90">
        <v>4</v>
      </c>
      <c r="C13" s="64" t="s">
        <v>104</v>
      </c>
      <c r="D13" s="64"/>
      <c r="E13" s="64"/>
      <c r="F13" s="64"/>
      <c r="G13" s="163"/>
      <c r="H13" s="163"/>
      <c r="I13" s="163"/>
      <c r="J13" s="163">
        <f t="shared" si="0"/>
        <v>0</v>
      </c>
      <c r="K13" s="163"/>
      <c r="L13" s="163"/>
      <c r="M13" s="163">
        <f t="shared" si="1"/>
        <v>0</v>
      </c>
      <c r="N13" s="159"/>
      <c r="O13" s="159"/>
      <c r="P13" s="186">
        <f t="shared" si="2"/>
        <v>0</v>
      </c>
    </row>
    <row r="14" spans="2:23">
      <c r="B14" s="90">
        <v>5</v>
      </c>
      <c r="C14" s="64" t="s">
        <v>105</v>
      </c>
      <c r="D14" s="64" t="s">
        <v>70</v>
      </c>
      <c r="E14" s="163"/>
      <c r="F14" s="64"/>
      <c r="G14" s="163"/>
      <c r="H14" s="163"/>
      <c r="I14" s="163"/>
      <c r="J14" s="163">
        <f t="shared" si="0"/>
        <v>0</v>
      </c>
      <c r="K14" s="163"/>
      <c r="L14" s="163"/>
      <c r="M14" s="163">
        <f t="shared" si="1"/>
        <v>0</v>
      </c>
      <c r="N14" s="159"/>
      <c r="O14" s="159"/>
      <c r="P14" s="186">
        <f t="shared" si="2"/>
        <v>0</v>
      </c>
    </row>
    <row r="15" spans="2:23">
      <c r="B15" s="90">
        <v>6</v>
      </c>
      <c r="C15" s="64" t="s">
        <v>109</v>
      </c>
      <c r="D15" s="64" t="s">
        <v>70</v>
      </c>
      <c r="E15" s="163"/>
      <c r="F15" s="64"/>
      <c r="G15" s="163"/>
      <c r="H15" s="163"/>
      <c r="I15" s="163"/>
      <c r="J15" s="163">
        <f t="shared" si="0"/>
        <v>0</v>
      </c>
      <c r="K15" s="163"/>
      <c r="L15" s="163"/>
      <c r="M15" s="163">
        <f t="shared" si="1"/>
        <v>0</v>
      </c>
      <c r="N15" s="159"/>
      <c r="O15" s="159"/>
      <c r="P15" s="186">
        <f t="shared" si="2"/>
        <v>0</v>
      </c>
    </row>
    <row r="16" spans="2:23">
      <c r="B16" s="90">
        <v>7</v>
      </c>
      <c r="C16" s="64" t="s">
        <v>19</v>
      </c>
      <c r="D16" s="64"/>
      <c r="E16" s="64"/>
      <c r="F16" s="64"/>
      <c r="G16" s="163"/>
      <c r="H16" s="163"/>
      <c r="I16" s="163"/>
      <c r="J16" s="163">
        <f t="shared" si="0"/>
        <v>0</v>
      </c>
      <c r="K16" s="163"/>
      <c r="L16" s="163"/>
      <c r="M16" s="163">
        <f t="shared" si="1"/>
        <v>0</v>
      </c>
      <c r="N16" s="159"/>
      <c r="O16" s="159"/>
      <c r="P16" s="186">
        <f t="shared" si="2"/>
        <v>0</v>
      </c>
    </row>
    <row r="17" spans="2:20">
      <c r="B17" s="90">
        <v>8</v>
      </c>
      <c r="C17" s="64" t="s">
        <v>54</v>
      </c>
      <c r="D17" s="64" t="s">
        <v>71</v>
      </c>
      <c r="E17" s="64"/>
      <c r="F17" s="64"/>
      <c r="G17" s="163"/>
      <c r="H17" s="163"/>
      <c r="I17" s="163"/>
      <c r="J17" s="163">
        <f t="shared" si="0"/>
        <v>0</v>
      </c>
      <c r="K17" s="163"/>
      <c r="L17" s="163"/>
      <c r="M17" s="163">
        <f t="shared" si="1"/>
        <v>0</v>
      </c>
      <c r="N17" s="159"/>
      <c r="O17" s="159"/>
      <c r="P17" s="186">
        <f t="shared" si="2"/>
        <v>0</v>
      </c>
    </row>
    <row r="18" spans="2:20">
      <c r="B18" s="90">
        <v>9</v>
      </c>
      <c r="C18" s="64" t="s">
        <v>96</v>
      </c>
      <c r="D18" s="64" t="s">
        <v>99</v>
      </c>
      <c r="E18" s="64"/>
      <c r="F18" s="64"/>
      <c r="G18" s="163"/>
      <c r="H18" s="163"/>
      <c r="I18" s="163"/>
      <c r="J18" s="163">
        <f t="shared" si="0"/>
        <v>0</v>
      </c>
      <c r="K18" s="159"/>
      <c r="L18" s="163"/>
      <c r="M18" s="163">
        <f t="shared" si="1"/>
        <v>0</v>
      </c>
      <c r="N18" s="159"/>
      <c r="O18" s="159"/>
      <c r="P18" s="186">
        <f t="shared" si="2"/>
        <v>0</v>
      </c>
    </row>
    <row r="19" spans="2:20">
      <c r="B19" s="90">
        <v>10</v>
      </c>
      <c r="C19" s="64" t="s">
        <v>106</v>
      </c>
      <c r="D19" s="64" t="s">
        <v>108</v>
      </c>
      <c r="E19" s="64"/>
      <c r="F19" s="64"/>
      <c r="G19" s="163"/>
      <c r="H19" s="163"/>
      <c r="I19" s="163"/>
      <c r="J19" s="163">
        <f t="shared" si="0"/>
        <v>0</v>
      </c>
      <c r="K19" s="163"/>
      <c r="L19" s="163"/>
      <c r="M19" s="163">
        <f t="shared" si="1"/>
        <v>0</v>
      </c>
      <c r="N19" s="159"/>
      <c r="O19" s="159"/>
      <c r="P19" s="186">
        <f t="shared" si="2"/>
        <v>0</v>
      </c>
    </row>
    <row r="20" spans="2:20">
      <c r="B20" s="90">
        <v>11</v>
      </c>
      <c r="C20" s="64" t="s">
        <v>107</v>
      </c>
      <c r="D20" s="64" t="s">
        <v>70</v>
      </c>
      <c r="E20" s="64"/>
      <c r="F20" s="64"/>
      <c r="G20" s="163"/>
      <c r="H20" s="163"/>
      <c r="I20" s="163"/>
      <c r="J20" s="163">
        <f t="shared" si="0"/>
        <v>0</v>
      </c>
      <c r="K20" s="163"/>
      <c r="L20" s="163"/>
      <c r="M20" s="163">
        <f t="shared" si="1"/>
        <v>0</v>
      </c>
      <c r="N20" s="159"/>
      <c r="O20" s="159"/>
      <c r="P20" s="186">
        <f t="shared" si="2"/>
        <v>0</v>
      </c>
    </row>
    <row r="21" spans="2:20">
      <c r="B21" s="90">
        <v>12</v>
      </c>
      <c r="C21" s="64" t="s">
        <v>219</v>
      </c>
      <c r="D21" s="64" t="s">
        <v>72</v>
      </c>
      <c r="E21" s="64"/>
      <c r="F21" s="64"/>
      <c r="G21" s="163"/>
      <c r="H21" s="163"/>
      <c r="I21" s="163"/>
      <c r="J21" s="163">
        <f t="shared" si="0"/>
        <v>0</v>
      </c>
      <c r="K21" s="163"/>
      <c r="L21" s="163"/>
      <c r="M21" s="163">
        <f t="shared" si="1"/>
        <v>0</v>
      </c>
      <c r="N21" s="154"/>
      <c r="O21" s="154"/>
      <c r="P21" s="186">
        <f t="shared" si="2"/>
        <v>0</v>
      </c>
    </row>
    <row r="22" spans="2:20">
      <c r="B22" s="90">
        <v>13</v>
      </c>
      <c r="C22" s="64" t="s">
        <v>220</v>
      </c>
      <c r="D22" s="64" t="s">
        <v>73</v>
      </c>
      <c r="E22" s="64"/>
      <c r="F22" s="64"/>
      <c r="G22" s="163"/>
      <c r="H22" s="163"/>
      <c r="I22" s="163"/>
      <c r="J22" s="163">
        <f t="shared" si="0"/>
        <v>0</v>
      </c>
      <c r="K22" s="163"/>
      <c r="L22" s="163"/>
      <c r="M22" s="163">
        <f t="shared" si="1"/>
        <v>0</v>
      </c>
      <c r="N22" s="154"/>
      <c r="O22" s="154"/>
      <c r="P22" s="186">
        <f t="shared" si="2"/>
        <v>0</v>
      </c>
    </row>
    <row r="23" spans="2:20">
      <c r="B23" s="90">
        <v>14</v>
      </c>
      <c r="C23" s="64" t="s">
        <v>221</v>
      </c>
      <c r="D23" s="64" t="s">
        <v>74</v>
      </c>
      <c r="E23" s="64"/>
      <c r="F23" s="64"/>
      <c r="G23" s="163"/>
      <c r="H23" s="163"/>
      <c r="I23" s="163"/>
      <c r="J23" s="163">
        <f t="shared" si="0"/>
        <v>0</v>
      </c>
      <c r="K23" s="163"/>
      <c r="L23" s="163"/>
      <c r="M23" s="163">
        <f t="shared" si="1"/>
        <v>0</v>
      </c>
      <c r="N23" s="154"/>
      <c r="O23" s="154"/>
      <c r="P23" s="186">
        <f t="shared" si="2"/>
        <v>0</v>
      </c>
    </row>
    <row r="24" spans="2:20">
      <c r="B24" s="90">
        <v>15</v>
      </c>
      <c r="C24" s="64" t="s">
        <v>222</v>
      </c>
      <c r="D24" s="64" t="s">
        <v>75</v>
      </c>
      <c r="E24" s="64"/>
      <c r="F24" s="64"/>
      <c r="G24" s="163"/>
      <c r="H24" s="163"/>
      <c r="I24" s="163"/>
      <c r="J24" s="163">
        <f t="shared" si="0"/>
        <v>0</v>
      </c>
      <c r="K24" s="163"/>
      <c r="L24" s="163"/>
      <c r="M24" s="163">
        <f t="shared" si="1"/>
        <v>0</v>
      </c>
      <c r="N24" s="154"/>
      <c r="O24" s="154"/>
      <c r="P24" s="186">
        <f t="shared" si="2"/>
        <v>0</v>
      </c>
    </row>
    <row r="25" spans="2:20">
      <c r="B25" s="90">
        <v>16</v>
      </c>
      <c r="C25" s="64" t="s">
        <v>223</v>
      </c>
      <c r="D25" s="64" t="s">
        <v>76</v>
      </c>
      <c r="E25" s="64"/>
      <c r="F25" s="64"/>
      <c r="G25" s="163"/>
      <c r="H25" s="163"/>
      <c r="I25" s="163"/>
      <c r="J25" s="163">
        <f t="shared" si="0"/>
        <v>0</v>
      </c>
      <c r="K25" s="163"/>
      <c r="L25" s="163"/>
      <c r="M25" s="163">
        <f t="shared" si="1"/>
        <v>0</v>
      </c>
      <c r="N25" s="154"/>
      <c r="O25" s="154"/>
      <c r="P25" s="186">
        <f t="shared" si="2"/>
        <v>0</v>
      </c>
    </row>
    <row r="26" spans="2:20">
      <c r="B26" s="90">
        <v>17</v>
      </c>
      <c r="C26" s="64" t="s">
        <v>224</v>
      </c>
      <c r="D26" s="64" t="s">
        <v>77</v>
      </c>
      <c r="E26" s="64"/>
      <c r="F26" s="64"/>
      <c r="G26" s="163"/>
      <c r="H26" s="163"/>
      <c r="I26" s="163"/>
      <c r="J26" s="163">
        <f t="shared" si="0"/>
        <v>0</v>
      </c>
      <c r="K26" s="163"/>
      <c r="L26" s="163"/>
      <c r="M26" s="163">
        <f t="shared" si="1"/>
        <v>0</v>
      </c>
      <c r="N26" s="154"/>
      <c r="O26" s="154"/>
      <c r="P26" s="186">
        <f t="shared" si="2"/>
        <v>0</v>
      </c>
    </row>
    <row r="27" spans="2:20">
      <c r="B27" s="90">
        <v>18</v>
      </c>
      <c r="C27" s="64" t="s">
        <v>225</v>
      </c>
      <c r="D27" s="64" t="s">
        <v>78</v>
      </c>
      <c r="E27" s="64"/>
      <c r="F27" s="64"/>
      <c r="G27" s="163"/>
      <c r="H27" s="163"/>
      <c r="I27" s="163"/>
      <c r="J27" s="163">
        <f t="shared" si="0"/>
        <v>0</v>
      </c>
      <c r="K27" s="163"/>
      <c r="L27" s="163"/>
      <c r="M27" s="163">
        <f t="shared" si="1"/>
        <v>0</v>
      </c>
      <c r="N27" s="154"/>
      <c r="O27" s="154"/>
      <c r="P27" s="186">
        <f t="shared" si="2"/>
        <v>0</v>
      </c>
    </row>
    <row r="28" spans="2:20">
      <c r="B28" s="90">
        <v>19</v>
      </c>
      <c r="C28" s="64" t="s">
        <v>226</v>
      </c>
      <c r="D28" s="64" t="s">
        <v>70</v>
      </c>
      <c r="E28" s="64"/>
      <c r="F28" s="64"/>
      <c r="G28" s="163"/>
      <c r="H28" s="163"/>
      <c r="I28" s="163"/>
      <c r="J28" s="163">
        <f t="shared" si="0"/>
        <v>0</v>
      </c>
      <c r="K28" s="163"/>
      <c r="L28" s="163"/>
      <c r="M28" s="163">
        <f t="shared" si="1"/>
        <v>0</v>
      </c>
      <c r="N28" s="154"/>
      <c r="O28" s="154"/>
      <c r="P28" s="186">
        <f t="shared" si="2"/>
        <v>0</v>
      </c>
      <c r="T28" s="88"/>
    </row>
    <row r="29" spans="2:20">
      <c r="B29" s="90">
        <v>20</v>
      </c>
      <c r="C29" s="82" t="s">
        <v>227</v>
      </c>
      <c r="D29" s="64" t="s">
        <v>79</v>
      </c>
      <c r="E29" s="64"/>
      <c r="F29" s="64"/>
      <c r="G29" s="163"/>
      <c r="H29" s="163"/>
      <c r="I29" s="163"/>
      <c r="J29" s="163">
        <f t="shared" si="0"/>
        <v>0</v>
      </c>
      <c r="K29" s="159"/>
      <c r="L29" s="163"/>
      <c r="M29" s="163">
        <f t="shared" si="1"/>
        <v>0</v>
      </c>
      <c r="N29" s="159"/>
      <c r="O29" s="159"/>
      <c r="P29" s="186">
        <f t="shared" si="2"/>
        <v>0</v>
      </c>
    </row>
    <row r="30" spans="2:20">
      <c r="B30" s="90">
        <v>21</v>
      </c>
      <c r="C30" s="82" t="s">
        <v>47</v>
      </c>
      <c r="D30" s="82" t="s">
        <v>80</v>
      </c>
      <c r="E30" s="82"/>
      <c r="F30" s="82"/>
      <c r="G30" s="89"/>
      <c r="H30" s="89"/>
      <c r="I30" s="89"/>
      <c r="J30" s="163">
        <f t="shared" si="0"/>
        <v>0</v>
      </c>
      <c r="K30" s="159"/>
      <c r="L30" s="89"/>
      <c r="M30" s="163">
        <f t="shared" si="1"/>
        <v>0</v>
      </c>
      <c r="N30" s="159"/>
      <c r="O30" s="159"/>
      <c r="P30" s="186">
        <f t="shared" si="2"/>
        <v>0</v>
      </c>
    </row>
    <row r="31" spans="2:20" ht="19.5" customHeight="1">
      <c r="B31" s="90">
        <v>22</v>
      </c>
      <c r="C31" s="82" t="s">
        <v>48</v>
      </c>
      <c r="D31" s="82"/>
      <c r="E31" s="82"/>
      <c r="F31" s="82"/>
      <c r="G31" s="89"/>
      <c r="H31" s="89"/>
      <c r="I31" s="89"/>
      <c r="J31" s="163">
        <f t="shared" si="0"/>
        <v>0</v>
      </c>
      <c r="K31" s="159"/>
      <c r="L31" s="89"/>
      <c r="M31" s="163">
        <f t="shared" si="1"/>
        <v>0</v>
      </c>
      <c r="N31" s="159"/>
      <c r="O31" s="159"/>
      <c r="P31" s="186">
        <f t="shared" si="2"/>
        <v>0</v>
      </c>
    </row>
    <row r="32" spans="2:20">
      <c r="B32" s="90">
        <v>23</v>
      </c>
      <c r="C32" s="82" t="s">
        <v>111</v>
      </c>
      <c r="D32" s="82"/>
      <c r="E32" s="82"/>
      <c r="F32" s="82"/>
      <c r="G32" s="89"/>
      <c r="H32" s="89"/>
      <c r="I32" s="89"/>
      <c r="J32" s="163">
        <f t="shared" si="0"/>
        <v>0</v>
      </c>
      <c r="K32" s="159"/>
      <c r="L32" s="89"/>
      <c r="M32" s="163">
        <f t="shared" si="1"/>
        <v>0</v>
      </c>
      <c r="N32" s="159"/>
      <c r="O32" s="159"/>
      <c r="P32" s="186">
        <f t="shared" si="2"/>
        <v>0</v>
      </c>
    </row>
    <row r="33" spans="2:16">
      <c r="B33" s="90">
        <v>24</v>
      </c>
      <c r="C33" s="82" t="s">
        <v>228</v>
      </c>
      <c r="D33" s="82"/>
      <c r="E33" s="82"/>
      <c r="F33" s="64"/>
      <c r="G33" s="163"/>
      <c r="H33" s="163"/>
      <c r="I33" s="163"/>
      <c r="J33" s="163">
        <f t="shared" si="0"/>
        <v>0</v>
      </c>
      <c r="K33" s="154"/>
      <c r="L33" s="163"/>
      <c r="M33" s="163">
        <f t="shared" si="1"/>
        <v>0</v>
      </c>
      <c r="N33" s="154"/>
      <c r="O33" s="154"/>
      <c r="P33" s="186">
        <f t="shared" si="2"/>
        <v>0</v>
      </c>
    </row>
    <row r="34" spans="2:16">
      <c r="B34" s="90">
        <v>25</v>
      </c>
      <c r="C34" s="82" t="s">
        <v>231</v>
      </c>
      <c r="D34" s="82"/>
      <c r="E34" s="82"/>
      <c r="F34" s="64"/>
      <c r="G34" s="163"/>
      <c r="H34" s="163"/>
      <c r="I34" s="163"/>
      <c r="J34" s="163">
        <f t="shared" si="0"/>
        <v>0</v>
      </c>
      <c r="K34" s="154"/>
      <c r="L34" s="163"/>
      <c r="M34" s="163">
        <f t="shared" si="1"/>
        <v>0</v>
      </c>
      <c r="N34" s="154"/>
      <c r="O34" s="154"/>
      <c r="P34" s="186">
        <f t="shared" si="2"/>
        <v>0</v>
      </c>
    </row>
    <row r="35" spans="2:16">
      <c r="B35" s="90">
        <v>26</v>
      </c>
      <c r="C35" s="82" t="s">
        <v>232</v>
      </c>
      <c r="D35" s="82"/>
      <c r="E35" s="82"/>
      <c r="F35" s="64"/>
      <c r="G35" s="163"/>
      <c r="H35" s="163"/>
      <c r="I35" s="163"/>
      <c r="J35" s="163">
        <f t="shared" si="0"/>
        <v>0</v>
      </c>
      <c r="K35" s="154"/>
      <c r="L35" s="163"/>
      <c r="M35" s="163">
        <f t="shared" si="1"/>
        <v>0</v>
      </c>
      <c r="N35" s="154"/>
      <c r="O35" s="154"/>
      <c r="P35" s="186">
        <f t="shared" si="2"/>
        <v>0</v>
      </c>
    </row>
    <row r="36" spans="2:16" ht="15.75" customHeight="1">
      <c r="B36" s="90">
        <v>27</v>
      </c>
      <c r="C36" s="82" t="s">
        <v>229</v>
      </c>
      <c r="D36" s="82" t="s">
        <v>81</v>
      </c>
      <c r="E36" s="64"/>
      <c r="F36" s="64"/>
      <c r="G36" s="163"/>
      <c r="H36" s="163"/>
      <c r="I36" s="163"/>
      <c r="J36" s="163">
        <f t="shared" si="0"/>
        <v>0</v>
      </c>
      <c r="K36" s="159"/>
      <c r="L36" s="163"/>
      <c r="M36" s="163">
        <f t="shared" si="1"/>
        <v>0</v>
      </c>
      <c r="N36" s="159"/>
      <c r="O36" s="159"/>
      <c r="P36" s="186">
        <f t="shared" si="2"/>
        <v>0</v>
      </c>
    </row>
    <row r="37" spans="2:16">
      <c r="B37" s="90">
        <v>28</v>
      </c>
      <c r="C37" s="64" t="s">
        <v>50</v>
      </c>
      <c r="D37" s="64" t="s">
        <v>70</v>
      </c>
      <c r="E37" s="64"/>
      <c r="F37" s="64"/>
      <c r="G37" s="163"/>
      <c r="H37" s="163"/>
      <c r="I37" s="163"/>
      <c r="J37" s="163">
        <f t="shared" si="0"/>
        <v>0</v>
      </c>
      <c r="K37" s="163"/>
      <c r="L37" s="163"/>
      <c r="M37" s="163">
        <f t="shared" si="1"/>
        <v>0</v>
      </c>
      <c r="N37" s="154"/>
      <c r="O37" s="154"/>
      <c r="P37" s="186">
        <f t="shared" si="2"/>
        <v>0</v>
      </c>
    </row>
    <row r="38" spans="2:16">
      <c r="B38" s="90">
        <v>29</v>
      </c>
      <c r="C38" s="64" t="s">
        <v>51</v>
      </c>
      <c r="D38" s="64" t="s">
        <v>82</v>
      </c>
      <c r="E38" s="64"/>
      <c r="F38" s="64"/>
      <c r="G38" s="163"/>
      <c r="H38" s="163"/>
      <c r="I38" s="163"/>
      <c r="J38" s="163">
        <f t="shared" si="0"/>
        <v>0</v>
      </c>
      <c r="K38" s="163"/>
      <c r="L38" s="163"/>
      <c r="M38" s="163">
        <f t="shared" si="1"/>
        <v>0</v>
      </c>
      <c r="N38" s="154"/>
      <c r="O38" s="154"/>
      <c r="P38" s="186">
        <f t="shared" si="2"/>
        <v>0</v>
      </c>
    </row>
    <row r="39" spans="2:16">
      <c r="B39" s="90">
        <v>30</v>
      </c>
      <c r="C39" s="64" t="s">
        <v>22</v>
      </c>
      <c r="D39" s="64" t="s">
        <v>83</v>
      </c>
      <c r="E39" s="64"/>
      <c r="F39" s="64"/>
      <c r="G39" s="163"/>
      <c r="H39" s="163"/>
      <c r="I39" s="163"/>
      <c r="J39" s="163">
        <f t="shared" si="0"/>
        <v>0</v>
      </c>
      <c r="K39" s="163"/>
      <c r="L39" s="163"/>
      <c r="M39" s="163">
        <f t="shared" si="1"/>
        <v>0</v>
      </c>
      <c r="N39" s="154"/>
      <c r="O39" s="154"/>
      <c r="P39" s="186">
        <f t="shared" si="2"/>
        <v>0</v>
      </c>
    </row>
    <row r="40" spans="2:16">
      <c r="B40" s="90">
        <v>31</v>
      </c>
      <c r="C40" s="64" t="s">
        <v>21</v>
      </c>
      <c r="D40" s="64" t="s">
        <v>84</v>
      </c>
      <c r="E40" s="64"/>
      <c r="F40" s="64"/>
      <c r="G40" s="163"/>
      <c r="H40" s="163"/>
      <c r="I40" s="163"/>
      <c r="J40" s="163">
        <f t="shared" si="0"/>
        <v>0</v>
      </c>
      <c r="K40" s="163"/>
      <c r="L40" s="163"/>
      <c r="M40" s="163">
        <f t="shared" si="1"/>
        <v>0</v>
      </c>
      <c r="N40" s="154"/>
      <c r="O40" s="154"/>
      <c r="P40" s="186">
        <f t="shared" si="2"/>
        <v>0</v>
      </c>
    </row>
    <row r="41" spans="2:16">
      <c r="B41" s="90">
        <v>32</v>
      </c>
      <c r="C41" s="64" t="s">
        <v>23</v>
      </c>
      <c r="D41" s="64" t="s">
        <v>85</v>
      </c>
      <c r="E41" s="64"/>
      <c r="F41" s="64"/>
      <c r="G41" s="163"/>
      <c r="H41" s="163"/>
      <c r="I41" s="163"/>
      <c r="J41" s="163">
        <f t="shared" si="0"/>
        <v>0</v>
      </c>
      <c r="K41" s="163"/>
      <c r="L41" s="163"/>
      <c r="M41" s="163">
        <f t="shared" si="1"/>
        <v>0</v>
      </c>
      <c r="N41" s="154"/>
      <c r="O41" s="154"/>
      <c r="P41" s="186">
        <f t="shared" si="2"/>
        <v>0</v>
      </c>
    </row>
    <row r="42" spans="2:16">
      <c r="B42" s="90">
        <v>33</v>
      </c>
      <c r="C42" s="64" t="s">
        <v>49</v>
      </c>
      <c r="D42" s="82" t="s">
        <v>86</v>
      </c>
      <c r="E42" s="64"/>
      <c r="F42" s="64"/>
      <c r="G42" s="163"/>
      <c r="H42" s="163"/>
      <c r="I42" s="163"/>
      <c r="J42" s="163">
        <f t="shared" si="0"/>
        <v>0</v>
      </c>
      <c r="K42" s="163"/>
      <c r="L42" s="163"/>
      <c r="M42" s="163">
        <f t="shared" si="1"/>
        <v>0</v>
      </c>
      <c r="N42" s="159"/>
      <c r="O42" s="159"/>
      <c r="P42" s="186">
        <f t="shared" si="2"/>
        <v>0</v>
      </c>
    </row>
    <row r="43" spans="2:16">
      <c r="B43" s="90">
        <v>34</v>
      </c>
      <c r="C43" s="64" t="s">
        <v>20</v>
      </c>
      <c r="D43" s="64" t="s">
        <v>87</v>
      </c>
      <c r="E43" s="64"/>
      <c r="F43" s="64"/>
      <c r="G43" s="163"/>
      <c r="H43" s="163"/>
      <c r="I43" s="163"/>
      <c r="J43" s="163">
        <f t="shared" si="0"/>
        <v>0</v>
      </c>
      <c r="K43" s="163"/>
      <c r="L43" s="163"/>
      <c r="M43" s="163">
        <f t="shared" si="1"/>
        <v>0</v>
      </c>
      <c r="N43" s="159"/>
      <c r="O43" s="159"/>
      <c r="P43" s="186">
        <f t="shared" si="2"/>
        <v>0</v>
      </c>
    </row>
    <row r="44" spans="2:16">
      <c r="B44" s="90">
        <v>35</v>
      </c>
      <c r="C44" s="64" t="s">
        <v>244</v>
      </c>
      <c r="D44" s="64"/>
      <c r="E44" s="64"/>
      <c r="F44" s="64"/>
      <c r="G44" s="163"/>
      <c r="H44" s="163"/>
      <c r="I44" s="163"/>
      <c r="J44" s="163">
        <f t="shared" si="0"/>
        <v>0</v>
      </c>
      <c r="K44" s="163"/>
      <c r="L44" s="163"/>
      <c r="M44" s="163">
        <f t="shared" si="1"/>
        <v>0</v>
      </c>
      <c r="N44" s="159"/>
      <c r="O44" s="159"/>
      <c r="P44" s="186">
        <f t="shared" si="2"/>
        <v>0</v>
      </c>
    </row>
    <row r="45" spans="2:16">
      <c r="B45" s="90">
        <v>36</v>
      </c>
      <c r="C45" s="64" t="s">
        <v>230</v>
      </c>
      <c r="D45" s="64" t="s">
        <v>88</v>
      </c>
      <c r="E45" s="64"/>
      <c r="F45" s="64"/>
      <c r="G45" s="163"/>
      <c r="H45" s="163"/>
      <c r="I45" s="163"/>
      <c r="J45" s="163">
        <f t="shared" si="0"/>
        <v>0</v>
      </c>
      <c r="K45" s="163"/>
      <c r="L45" s="163"/>
      <c r="M45" s="163">
        <f t="shared" si="1"/>
        <v>0</v>
      </c>
      <c r="N45" s="159"/>
      <c r="O45" s="159"/>
      <c r="P45" s="186">
        <f t="shared" si="2"/>
        <v>0</v>
      </c>
    </row>
    <row r="46" spans="2:16">
      <c r="B46" s="90">
        <v>37</v>
      </c>
      <c r="C46" s="82" t="s">
        <v>112</v>
      </c>
      <c r="D46" s="64"/>
      <c r="E46" s="64"/>
      <c r="F46" s="64"/>
      <c r="G46" s="163"/>
      <c r="H46" s="163"/>
      <c r="I46" s="163"/>
      <c r="J46" s="163">
        <f t="shared" si="0"/>
        <v>0</v>
      </c>
      <c r="K46" s="163"/>
      <c r="L46" s="163"/>
      <c r="M46" s="163">
        <f t="shared" si="1"/>
        <v>0</v>
      </c>
      <c r="N46" s="159"/>
      <c r="O46" s="159"/>
      <c r="P46" s="186">
        <f t="shared" si="2"/>
        <v>0</v>
      </c>
    </row>
    <row r="47" spans="2:16" ht="13.5" thickBot="1">
      <c r="B47" s="313" t="s">
        <v>158</v>
      </c>
      <c r="C47" s="314"/>
      <c r="D47" s="314"/>
      <c r="E47" s="314"/>
      <c r="F47" s="314"/>
      <c r="G47" s="91">
        <f>SUM(G10:G46)</f>
        <v>0</v>
      </c>
      <c r="H47" s="91">
        <f t="shared" ref="H47:O47" si="3">SUM(H10:H46)</f>
        <v>0</v>
      </c>
      <c r="I47" s="91">
        <f t="shared" si="3"/>
        <v>0</v>
      </c>
      <c r="J47" s="91">
        <f t="shared" si="3"/>
        <v>0</v>
      </c>
      <c r="K47" s="91">
        <f t="shared" si="3"/>
        <v>0</v>
      </c>
      <c r="L47" s="91">
        <f t="shared" si="3"/>
        <v>0</v>
      </c>
      <c r="M47" s="91">
        <f t="shared" si="3"/>
        <v>0</v>
      </c>
      <c r="N47" s="91">
        <f t="shared" si="3"/>
        <v>0</v>
      </c>
      <c r="O47" s="91">
        <f t="shared" si="3"/>
        <v>0</v>
      </c>
      <c r="P47" s="92">
        <f>SUM(P10:P46)</f>
        <v>0</v>
      </c>
    </row>
    <row r="48" spans="2:16" ht="13.5" thickTop="1"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</row>
    <row r="49" spans="2:22" ht="13.5" thickBot="1"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61"/>
      <c r="R49" s="61"/>
      <c r="S49" s="61"/>
      <c r="T49" s="61"/>
      <c r="U49" s="61"/>
      <c r="V49" s="61"/>
    </row>
    <row r="50" spans="2:22" ht="13.5" thickTop="1">
      <c r="B50" s="201" t="s">
        <v>179</v>
      </c>
      <c r="C50" s="203"/>
      <c r="D50" s="120" t="s">
        <v>180</v>
      </c>
      <c r="E50" s="346" t="s">
        <v>181</v>
      </c>
      <c r="F50" s="346"/>
      <c r="G50" s="346"/>
      <c r="H50" s="346" t="s">
        <v>183</v>
      </c>
      <c r="I50" s="346"/>
      <c r="J50" s="348" t="s">
        <v>182</v>
      </c>
      <c r="K50" s="348"/>
      <c r="L50" s="342" t="s">
        <v>151</v>
      </c>
      <c r="M50" s="202"/>
      <c r="N50" s="202"/>
      <c r="O50" s="202"/>
      <c r="P50" s="203"/>
    </row>
    <row r="51" spans="2:22" ht="13.5" thickBot="1">
      <c r="B51" s="204" t="s">
        <v>150</v>
      </c>
      <c r="C51" s="206"/>
      <c r="D51" s="122" t="s">
        <v>150</v>
      </c>
      <c r="E51" s="347" t="s">
        <v>150</v>
      </c>
      <c r="F51" s="347"/>
      <c r="G51" s="347"/>
      <c r="H51" s="347" t="s">
        <v>150</v>
      </c>
      <c r="I51" s="347"/>
      <c r="J51" s="347" t="s">
        <v>150</v>
      </c>
      <c r="K51" s="347"/>
      <c r="L51" s="343" t="s">
        <v>150</v>
      </c>
      <c r="M51" s="344"/>
      <c r="N51" s="344"/>
      <c r="O51" s="344"/>
      <c r="P51" s="345"/>
    </row>
    <row r="52" spans="2:22" ht="13.5" thickTop="1"/>
    <row r="55" spans="2:22">
      <c r="H55" s="93"/>
      <c r="I55" s="93"/>
    </row>
  </sheetData>
  <sheetProtection formatCells="0" formatColumns="0" formatRows="0" insertColumns="0" insertRows="0" insertHyperlinks="0" deleteColumns="0" deleteRows="0" sort="0" autoFilter="0" pivotTables="0"/>
  <mergeCells count="30">
    <mergeCell ref="B50:C50"/>
    <mergeCell ref="B51:C51"/>
    <mergeCell ref="L50:P50"/>
    <mergeCell ref="L51:P51"/>
    <mergeCell ref="H50:I50"/>
    <mergeCell ref="H51:I51"/>
    <mergeCell ref="E50:G50"/>
    <mergeCell ref="E51:G51"/>
    <mergeCell ref="J50:K50"/>
    <mergeCell ref="J51:K51"/>
    <mergeCell ref="B47:F47"/>
    <mergeCell ref="C48:M48"/>
    <mergeCell ref="B49:C49"/>
    <mergeCell ref="K49:P49"/>
    <mergeCell ref="D49:J49"/>
    <mergeCell ref="E2:P2"/>
    <mergeCell ref="B5:P5"/>
    <mergeCell ref="B3:C3"/>
    <mergeCell ref="B4:C4"/>
    <mergeCell ref="B8:B9"/>
    <mergeCell ref="B2:C2"/>
    <mergeCell ref="C8:C9"/>
    <mergeCell ref="D8:F8"/>
    <mergeCell ref="N8:N9"/>
    <mergeCell ref="D3:P4"/>
    <mergeCell ref="O7:P7"/>
    <mergeCell ref="P8:P9"/>
    <mergeCell ref="G8:J8"/>
    <mergeCell ref="K8:M8"/>
    <mergeCell ref="O8:O9"/>
  </mergeCells>
  <printOptions horizontalCentered="1" verticalCentered="1"/>
  <pageMargins left="0" right="0" top="0" bottom="0" header="0.31496062992125984" footer="0.31496062992125984"/>
  <pageSetup paperSize="9" scale="3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D4:L20"/>
  <sheetViews>
    <sheetView rightToLeft="1" workbookViewId="0">
      <selection activeCell="G16" sqref="G16:L16"/>
    </sheetView>
  </sheetViews>
  <sheetFormatPr defaultRowHeight="12.75"/>
  <cols>
    <col min="1" max="2" width="9" style="1"/>
    <col min="3" max="3" width="17.125" style="1" customWidth="1"/>
    <col min="4" max="4" width="25.625" style="1" customWidth="1"/>
    <col min="5" max="5" width="14.875" style="1" customWidth="1"/>
    <col min="6" max="6" width="19.875" style="1" customWidth="1"/>
    <col min="7" max="7" width="16.25" style="1" customWidth="1"/>
    <col min="8" max="8" width="22.75" style="1" customWidth="1"/>
    <col min="9" max="9" width="17.75" style="1" customWidth="1"/>
    <col min="10" max="10" width="9" style="1"/>
    <col min="11" max="11" width="18.125" style="1" customWidth="1"/>
    <col min="12" max="12" width="18" style="1" customWidth="1"/>
    <col min="13" max="16384" width="9" style="1"/>
  </cols>
  <sheetData>
    <row r="4" spans="4:12" ht="13.5" thickBot="1"/>
    <row r="5" spans="4:12" ht="55.5" customHeight="1">
      <c r="D5" s="351" t="s">
        <v>122</v>
      </c>
      <c r="E5" s="352"/>
      <c r="F5" s="352"/>
      <c r="G5" s="239" t="s">
        <v>124</v>
      </c>
      <c r="H5" s="239"/>
      <c r="I5" s="239"/>
      <c r="J5" s="239"/>
      <c r="K5" s="239"/>
      <c r="L5" s="240"/>
    </row>
    <row r="6" spans="4:12" ht="54.75" customHeight="1" thickBot="1">
      <c r="D6" s="247" t="s">
        <v>125</v>
      </c>
      <c r="E6" s="248"/>
      <c r="F6" s="248"/>
      <c r="G6" s="248"/>
      <c r="H6" s="248"/>
      <c r="I6" s="248"/>
      <c r="J6" s="248"/>
      <c r="K6" s="248"/>
      <c r="L6" s="249"/>
    </row>
    <row r="7" spans="4:12" ht="49.5" customHeight="1" thickBot="1">
      <c r="D7" s="355" t="s">
        <v>126</v>
      </c>
      <c r="E7" s="353"/>
      <c r="F7" s="353"/>
      <c r="G7" s="353" t="s">
        <v>177</v>
      </c>
      <c r="H7" s="353"/>
      <c r="I7" s="353"/>
      <c r="J7" s="353"/>
      <c r="K7" s="353"/>
      <c r="L7" s="354"/>
    </row>
    <row r="8" spans="4:12" ht="38.25" customHeight="1" thickBot="1">
      <c r="D8" s="290" t="s">
        <v>195</v>
      </c>
      <c r="E8" s="291"/>
      <c r="F8" s="291"/>
      <c r="G8" s="291"/>
      <c r="H8" s="291"/>
      <c r="I8" s="291"/>
      <c r="J8" s="291"/>
      <c r="K8" s="291"/>
      <c r="L8" s="292"/>
    </row>
    <row r="9" spans="4:12" ht="13.5" thickBot="1">
      <c r="D9" s="28"/>
      <c r="E9" s="29"/>
      <c r="F9" s="29"/>
      <c r="G9" s="29"/>
      <c r="H9" s="29"/>
      <c r="I9" s="29"/>
      <c r="J9" s="280" t="s">
        <v>0</v>
      </c>
      <c r="K9" s="280"/>
      <c r="L9" s="293"/>
    </row>
    <row r="10" spans="4:12" ht="13.5" thickTop="1">
      <c r="D10" s="267" t="s">
        <v>157</v>
      </c>
      <c r="E10" s="255" t="s">
        <v>173</v>
      </c>
      <c r="F10" s="255"/>
      <c r="G10" s="255" t="s">
        <v>6</v>
      </c>
      <c r="H10" s="265" t="s">
        <v>174</v>
      </c>
      <c r="I10" s="255" t="s">
        <v>131</v>
      </c>
      <c r="J10" s="255"/>
      <c r="K10" s="255"/>
      <c r="L10" s="263"/>
    </row>
    <row r="11" spans="4:12" ht="25.5">
      <c r="D11" s="268"/>
      <c r="E11" s="264"/>
      <c r="F11" s="264"/>
      <c r="G11" s="264"/>
      <c r="H11" s="266"/>
      <c r="I11" s="35" t="s">
        <v>45</v>
      </c>
      <c r="J11" s="35" t="s">
        <v>103</v>
      </c>
      <c r="K11" s="97" t="s">
        <v>256</v>
      </c>
      <c r="L11" s="36" t="s">
        <v>1</v>
      </c>
    </row>
    <row r="12" spans="4:12">
      <c r="D12" s="98"/>
      <c r="E12" s="270" t="s">
        <v>59</v>
      </c>
      <c r="F12" s="270"/>
      <c r="G12" s="37"/>
      <c r="H12" s="37"/>
      <c r="I12" s="37"/>
      <c r="J12" s="37"/>
      <c r="K12" s="96"/>
      <c r="L12" s="99">
        <f>SUM(I12:K12)</f>
        <v>0</v>
      </c>
    </row>
    <row r="13" spans="4:12">
      <c r="D13" s="98"/>
      <c r="E13" s="270" t="s">
        <v>60</v>
      </c>
      <c r="F13" s="270"/>
      <c r="G13" s="37"/>
      <c r="H13" s="37"/>
      <c r="I13" s="37"/>
      <c r="J13" s="37"/>
      <c r="K13" s="96"/>
      <c r="L13" s="99">
        <f>SUM(I13:K13)</f>
        <v>0</v>
      </c>
    </row>
    <row r="14" spans="4:12">
      <c r="D14" s="98"/>
      <c r="E14" s="270"/>
      <c r="F14" s="270"/>
      <c r="G14" s="37"/>
      <c r="H14" s="37"/>
      <c r="I14" s="37"/>
      <c r="J14" s="37"/>
      <c r="K14" s="96"/>
      <c r="L14" s="99">
        <f>SUM(I14:K14)</f>
        <v>0</v>
      </c>
    </row>
    <row r="15" spans="4:12" ht="13.5" thickBot="1">
      <c r="D15" s="349"/>
      <c r="E15" s="350"/>
      <c r="F15" s="350"/>
      <c r="G15" s="350"/>
      <c r="H15" s="100"/>
      <c r="I15" s="84">
        <f>SUM(I12:I14)</f>
        <v>0</v>
      </c>
      <c r="J15" s="84">
        <f>SUM(J12:J14)</f>
        <v>0</v>
      </c>
      <c r="K15" s="84">
        <f>SUM(K12:K14)</f>
        <v>0</v>
      </c>
      <c r="L15" s="85">
        <f>K15+J15+I15</f>
        <v>0</v>
      </c>
    </row>
    <row r="16" spans="4:12" ht="13.5" thickTop="1">
      <c r="D16" s="243"/>
      <c r="E16" s="243"/>
      <c r="F16" s="243"/>
      <c r="G16" s="243"/>
      <c r="H16" s="243"/>
      <c r="I16" s="243"/>
      <c r="J16" s="243"/>
      <c r="K16" s="243"/>
      <c r="L16" s="243"/>
    </row>
    <row r="17" spans="4:12">
      <c r="D17" s="304"/>
      <c r="E17" s="304"/>
      <c r="F17" s="304"/>
      <c r="G17" s="303"/>
      <c r="H17" s="303"/>
      <c r="I17" s="303"/>
      <c r="J17" s="303"/>
      <c r="K17" s="303"/>
    </row>
    <row r="18" spans="4:12" ht="13.5" thickBot="1">
      <c r="D18" s="331"/>
      <c r="E18" s="331"/>
      <c r="F18" s="331"/>
      <c r="G18" s="331"/>
      <c r="H18" s="331"/>
      <c r="I18" s="331"/>
      <c r="J18" s="331"/>
      <c r="K18" s="331"/>
    </row>
    <row r="19" spans="4:12" ht="17.25" customHeight="1" thickTop="1">
      <c r="D19" s="179" t="s">
        <v>179</v>
      </c>
      <c r="E19" s="181" t="s">
        <v>180</v>
      </c>
      <c r="F19" s="181" t="s">
        <v>181</v>
      </c>
      <c r="G19" s="181" t="s">
        <v>183</v>
      </c>
      <c r="H19" s="201" t="s">
        <v>182</v>
      </c>
      <c r="I19" s="202"/>
      <c r="J19" s="203"/>
      <c r="K19" s="201" t="s">
        <v>151</v>
      </c>
      <c r="L19" s="203"/>
    </row>
    <row r="20" spans="4:12" ht="18" customHeight="1" thickBot="1">
      <c r="D20" s="180" t="s">
        <v>150</v>
      </c>
      <c r="E20" s="182" t="s">
        <v>150</v>
      </c>
      <c r="F20" s="182" t="s">
        <v>150</v>
      </c>
      <c r="G20" s="182" t="s">
        <v>150</v>
      </c>
      <c r="H20" s="204" t="s">
        <v>150</v>
      </c>
      <c r="I20" s="205"/>
      <c r="J20" s="206"/>
      <c r="K20" s="204" t="s">
        <v>150</v>
      </c>
      <c r="L20" s="206"/>
    </row>
  </sheetData>
  <mergeCells count="26">
    <mergeCell ref="K19:L19"/>
    <mergeCell ref="K20:L20"/>
    <mergeCell ref="H19:J19"/>
    <mergeCell ref="H20:J20"/>
    <mergeCell ref="D16:F16"/>
    <mergeCell ref="G16:L16"/>
    <mergeCell ref="D17:F17"/>
    <mergeCell ref="G17:K17"/>
    <mergeCell ref="D18:F18"/>
    <mergeCell ref="G18:K18"/>
    <mergeCell ref="H10:H11"/>
    <mergeCell ref="I10:L10"/>
    <mergeCell ref="E12:F12"/>
    <mergeCell ref="E13:F13"/>
    <mergeCell ref="D5:F5"/>
    <mergeCell ref="G5:L6"/>
    <mergeCell ref="D6:F6"/>
    <mergeCell ref="G7:L7"/>
    <mergeCell ref="J9:L9"/>
    <mergeCell ref="D7:F7"/>
    <mergeCell ref="D8:L8"/>
    <mergeCell ref="E14:F14"/>
    <mergeCell ref="D10:D11"/>
    <mergeCell ref="G10:G11"/>
    <mergeCell ref="D15:G15"/>
    <mergeCell ref="E10:F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C4:K39"/>
  <sheetViews>
    <sheetView rightToLeft="1" topLeftCell="D4" workbookViewId="0">
      <selection activeCell="K35" sqref="K35"/>
    </sheetView>
  </sheetViews>
  <sheetFormatPr defaultRowHeight="12.75"/>
  <cols>
    <col min="1" max="2" width="9" style="1"/>
    <col min="3" max="3" width="31.125" style="1" customWidth="1"/>
    <col min="4" max="4" width="70.5" style="1" customWidth="1"/>
    <col min="5" max="5" width="20.875" style="1" customWidth="1"/>
    <col min="6" max="6" width="20.125" style="1" customWidth="1"/>
    <col min="7" max="7" width="18.75" style="1" customWidth="1"/>
    <col min="8" max="8" width="19.875" style="1" customWidth="1"/>
    <col min="9" max="16384" width="9" style="1"/>
  </cols>
  <sheetData>
    <row r="4" spans="3:11" ht="13.5" thickBot="1"/>
    <row r="5" spans="3:11" ht="28.5" customHeight="1" thickBot="1">
      <c r="C5" s="356" t="s">
        <v>122</v>
      </c>
      <c r="D5" s="357"/>
      <c r="E5" s="358" t="s">
        <v>124</v>
      </c>
      <c r="F5" s="358"/>
      <c r="G5" s="358"/>
      <c r="H5" s="358"/>
      <c r="I5" s="358"/>
      <c r="J5" s="358"/>
      <c r="K5" s="359"/>
    </row>
    <row r="6" spans="3:11" ht="13.5" thickBot="1">
      <c r="C6" s="360" t="s">
        <v>125</v>
      </c>
      <c r="D6" s="361"/>
      <c r="E6" s="94"/>
      <c r="F6" s="94"/>
      <c r="G6" s="94"/>
      <c r="H6" s="94"/>
      <c r="I6" s="94"/>
      <c r="J6" s="94"/>
      <c r="K6" s="95"/>
    </row>
    <row r="7" spans="3:11" ht="32.25" customHeight="1" thickBot="1">
      <c r="C7" s="355" t="s">
        <v>126</v>
      </c>
      <c r="D7" s="353"/>
      <c r="E7" s="362" t="s">
        <v>132</v>
      </c>
      <c r="F7" s="362"/>
      <c r="G7" s="362"/>
      <c r="H7" s="362"/>
      <c r="I7" s="362"/>
      <c r="J7" s="362"/>
      <c r="K7" s="363"/>
    </row>
    <row r="8" spans="3:11" ht="21" thickBot="1">
      <c r="C8" s="367" t="s">
        <v>127</v>
      </c>
      <c r="D8" s="368"/>
      <c r="E8" s="368"/>
      <c r="F8" s="368"/>
      <c r="G8" s="368"/>
      <c r="H8" s="368"/>
      <c r="I8" s="101"/>
      <c r="J8" s="101"/>
      <c r="K8" s="95"/>
    </row>
    <row r="9" spans="3:11" ht="13.5" thickBot="1">
      <c r="C9" s="28"/>
      <c r="D9" s="29"/>
      <c r="E9" s="29"/>
      <c r="F9" s="29"/>
      <c r="G9" s="29"/>
      <c r="H9" s="243" t="s">
        <v>0</v>
      </c>
      <c r="I9" s="243"/>
      <c r="J9" s="243"/>
      <c r="K9" s="244"/>
    </row>
    <row r="10" spans="3:11" ht="13.5" thickTop="1">
      <c r="C10" s="267" t="s">
        <v>128</v>
      </c>
      <c r="D10" s="255" t="s">
        <v>6</v>
      </c>
      <c r="E10" s="371" t="s">
        <v>129</v>
      </c>
      <c r="F10" s="255" t="s">
        <v>66</v>
      </c>
      <c r="G10" s="255" t="s">
        <v>130</v>
      </c>
      <c r="H10" s="255" t="s">
        <v>131</v>
      </c>
      <c r="I10" s="255"/>
      <c r="J10" s="255"/>
      <c r="K10" s="263"/>
    </row>
    <row r="11" spans="3:11" ht="13.5" thickBot="1">
      <c r="C11" s="369"/>
      <c r="D11" s="370"/>
      <c r="E11" s="372"/>
      <c r="F11" s="370"/>
      <c r="G11" s="370"/>
      <c r="H11" s="102" t="s">
        <v>45</v>
      </c>
      <c r="I11" s="102" t="s">
        <v>103</v>
      </c>
      <c r="J11" s="103" t="s">
        <v>14</v>
      </c>
      <c r="K11" s="104" t="s">
        <v>1</v>
      </c>
    </row>
    <row r="12" spans="3:11" ht="13.5" thickTop="1">
      <c r="C12" s="373" t="s">
        <v>146</v>
      </c>
      <c r="D12" s="105" t="s">
        <v>133</v>
      </c>
      <c r="E12" s="106" t="s">
        <v>70</v>
      </c>
      <c r="F12" s="107"/>
      <c r="G12" s="108"/>
      <c r="H12" s="108"/>
      <c r="I12" s="108"/>
      <c r="J12" s="109"/>
      <c r="K12" s="110">
        <f>SUM(H12:J12)</f>
        <v>0</v>
      </c>
    </row>
    <row r="13" spans="3:11">
      <c r="C13" s="374"/>
      <c r="D13" s="111" t="s">
        <v>134</v>
      </c>
      <c r="E13" s="37" t="s">
        <v>197</v>
      </c>
      <c r="F13" s="112"/>
      <c r="G13" s="37"/>
      <c r="H13" s="37"/>
      <c r="I13" s="37"/>
      <c r="J13" s="96"/>
      <c r="K13" s="99">
        <f>SUM(H13:J13)</f>
        <v>0</v>
      </c>
    </row>
    <row r="14" spans="3:11">
      <c r="C14" s="374"/>
      <c r="D14" s="111" t="s">
        <v>135</v>
      </c>
      <c r="E14" s="37" t="s">
        <v>198</v>
      </c>
      <c r="F14" s="112"/>
      <c r="G14" s="37"/>
      <c r="H14" s="37"/>
      <c r="I14" s="37"/>
      <c r="J14" s="96"/>
      <c r="K14" s="99">
        <f t="shared" ref="K14:K20" si="0">SUM(H14:J14)</f>
        <v>0</v>
      </c>
    </row>
    <row r="15" spans="3:11">
      <c r="C15" s="374"/>
      <c r="D15" s="111" t="s">
        <v>136</v>
      </c>
      <c r="E15" s="37" t="s">
        <v>70</v>
      </c>
      <c r="F15" s="112"/>
      <c r="G15" s="37"/>
      <c r="H15" s="37"/>
      <c r="I15" s="37"/>
      <c r="J15" s="96"/>
      <c r="K15" s="99">
        <f t="shared" si="0"/>
        <v>0</v>
      </c>
    </row>
    <row r="16" spans="3:11">
      <c r="C16" s="374"/>
      <c r="D16" s="111" t="s">
        <v>137</v>
      </c>
      <c r="E16" s="37" t="s">
        <v>70</v>
      </c>
      <c r="F16" s="112"/>
      <c r="G16" s="37"/>
      <c r="H16" s="37"/>
      <c r="I16" s="37"/>
      <c r="J16" s="96"/>
      <c r="K16" s="99">
        <f t="shared" si="0"/>
        <v>0</v>
      </c>
    </row>
    <row r="17" spans="3:11">
      <c r="C17" s="374"/>
      <c r="D17" s="111" t="s">
        <v>138</v>
      </c>
      <c r="E17" s="37" t="s">
        <v>70</v>
      </c>
      <c r="F17" s="112"/>
      <c r="G17" s="37"/>
      <c r="H17" s="37"/>
      <c r="I17" s="37"/>
      <c r="J17" s="96"/>
      <c r="K17" s="99">
        <f t="shared" si="0"/>
        <v>0</v>
      </c>
    </row>
    <row r="18" spans="3:11">
      <c r="C18" s="374"/>
      <c r="D18" s="111" t="s">
        <v>139</v>
      </c>
      <c r="E18" s="37" t="s">
        <v>70</v>
      </c>
      <c r="F18" s="112"/>
      <c r="G18" s="37"/>
      <c r="H18" s="37"/>
      <c r="I18" s="37"/>
      <c r="J18" s="96"/>
      <c r="K18" s="99">
        <f t="shared" si="0"/>
        <v>0</v>
      </c>
    </row>
    <row r="19" spans="3:11">
      <c r="C19" s="374"/>
      <c r="D19" s="111" t="s">
        <v>140</v>
      </c>
      <c r="E19" s="37" t="s">
        <v>70</v>
      </c>
      <c r="F19" s="112"/>
      <c r="G19" s="37"/>
      <c r="H19" s="37"/>
      <c r="I19" s="37"/>
      <c r="J19" s="96"/>
      <c r="K19" s="99">
        <f t="shared" si="0"/>
        <v>0</v>
      </c>
    </row>
    <row r="20" spans="3:11">
      <c r="C20" s="374"/>
      <c r="D20" s="111" t="s">
        <v>141</v>
      </c>
      <c r="E20" s="37" t="s">
        <v>198</v>
      </c>
      <c r="F20" s="112"/>
      <c r="G20" s="37"/>
      <c r="H20" s="37"/>
      <c r="I20" s="37"/>
      <c r="J20" s="96"/>
      <c r="K20" s="99">
        <f t="shared" si="0"/>
        <v>0</v>
      </c>
    </row>
    <row r="21" spans="3:11" ht="13.5" thickBot="1">
      <c r="C21" s="375"/>
      <c r="D21" s="113" t="s">
        <v>142</v>
      </c>
      <c r="E21" s="114" t="s">
        <v>70</v>
      </c>
      <c r="F21" s="115"/>
      <c r="G21" s="114"/>
      <c r="H21" s="114"/>
      <c r="I21" s="114"/>
      <c r="J21" s="116"/>
      <c r="K21" s="117">
        <f>SUM(H21:J21)</f>
        <v>0</v>
      </c>
    </row>
    <row r="22" spans="3:11" ht="13.5" thickTop="1">
      <c r="C22" s="376" t="s">
        <v>147</v>
      </c>
      <c r="D22" s="123" t="s">
        <v>133</v>
      </c>
      <c r="E22" s="124" t="s">
        <v>70</v>
      </c>
      <c r="F22" s="124"/>
      <c r="G22" s="124"/>
      <c r="H22" s="124"/>
      <c r="I22" s="124"/>
      <c r="J22" s="125"/>
      <c r="K22" s="126">
        <f>SUM(H22:J22)</f>
        <v>0</v>
      </c>
    </row>
    <row r="23" spans="3:11">
      <c r="C23" s="377"/>
      <c r="D23" s="127" t="s">
        <v>143</v>
      </c>
      <c r="E23" s="128" t="s">
        <v>70</v>
      </c>
      <c r="F23" s="128"/>
      <c r="G23" s="128"/>
      <c r="H23" s="128"/>
      <c r="I23" s="128"/>
      <c r="J23" s="129"/>
      <c r="K23" s="130">
        <f>SUM(H23:J23)</f>
        <v>0</v>
      </c>
    </row>
    <row r="24" spans="3:11">
      <c r="C24" s="377"/>
      <c r="D24" s="127" t="s">
        <v>134</v>
      </c>
      <c r="E24" s="128" t="s">
        <v>197</v>
      </c>
      <c r="F24" s="128"/>
      <c r="G24" s="128"/>
      <c r="H24" s="128"/>
      <c r="I24" s="128"/>
      <c r="J24" s="129"/>
      <c r="K24" s="130">
        <f t="shared" ref="K24:K32" si="1">SUM(H24:J24)</f>
        <v>0</v>
      </c>
    </row>
    <row r="25" spans="3:11">
      <c r="C25" s="377"/>
      <c r="D25" s="127" t="s">
        <v>135</v>
      </c>
      <c r="E25" s="128" t="s">
        <v>198</v>
      </c>
      <c r="F25" s="128"/>
      <c r="G25" s="128"/>
      <c r="H25" s="128"/>
      <c r="I25" s="128"/>
      <c r="J25" s="129"/>
      <c r="K25" s="130">
        <f t="shared" si="1"/>
        <v>0</v>
      </c>
    </row>
    <row r="26" spans="3:11">
      <c r="C26" s="377"/>
      <c r="D26" s="127" t="s">
        <v>136</v>
      </c>
      <c r="E26" s="128" t="s">
        <v>70</v>
      </c>
      <c r="F26" s="128"/>
      <c r="G26" s="128"/>
      <c r="H26" s="128"/>
      <c r="I26" s="128"/>
      <c r="J26" s="129"/>
      <c r="K26" s="130">
        <f t="shared" si="1"/>
        <v>0</v>
      </c>
    </row>
    <row r="27" spans="3:11">
      <c r="C27" s="377"/>
      <c r="D27" s="127" t="s">
        <v>137</v>
      </c>
      <c r="E27" s="128" t="s">
        <v>70</v>
      </c>
      <c r="F27" s="128"/>
      <c r="G27" s="128"/>
      <c r="H27" s="128"/>
      <c r="I27" s="128"/>
      <c r="J27" s="129"/>
      <c r="K27" s="130">
        <f t="shared" si="1"/>
        <v>0</v>
      </c>
    </row>
    <row r="28" spans="3:11">
      <c r="C28" s="377"/>
      <c r="D28" s="127" t="s">
        <v>138</v>
      </c>
      <c r="E28" s="128" t="s">
        <v>70</v>
      </c>
      <c r="F28" s="128"/>
      <c r="G28" s="128"/>
      <c r="H28" s="128"/>
      <c r="I28" s="128"/>
      <c r="J28" s="129"/>
      <c r="K28" s="130">
        <f t="shared" si="1"/>
        <v>0</v>
      </c>
    </row>
    <row r="29" spans="3:11">
      <c r="C29" s="377"/>
      <c r="D29" s="127" t="s">
        <v>140</v>
      </c>
      <c r="E29" s="128" t="s">
        <v>70</v>
      </c>
      <c r="F29" s="128"/>
      <c r="G29" s="128"/>
      <c r="H29" s="128"/>
      <c r="I29" s="128"/>
      <c r="J29" s="129"/>
      <c r="K29" s="130">
        <f t="shared" si="1"/>
        <v>0</v>
      </c>
    </row>
    <row r="30" spans="3:11">
      <c r="C30" s="377"/>
      <c r="D30" s="127" t="s">
        <v>144</v>
      </c>
      <c r="E30" s="128" t="s">
        <v>70</v>
      </c>
      <c r="F30" s="128"/>
      <c r="G30" s="128"/>
      <c r="H30" s="128"/>
      <c r="I30" s="128"/>
      <c r="J30" s="129"/>
      <c r="K30" s="130">
        <f t="shared" si="1"/>
        <v>0</v>
      </c>
    </row>
    <row r="31" spans="3:11">
      <c r="C31" s="377"/>
      <c r="D31" s="127" t="s">
        <v>141</v>
      </c>
      <c r="E31" s="128" t="s">
        <v>198</v>
      </c>
      <c r="F31" s="128"/>
      <c r="G31" s="128"/>
      <c r="H31" s="128"/>
      <c r="I31" s="128"/>
      <c r="J31" s="129"/>
      <c r="K31" s="130">
        <f t="shared" si="1"/>
        <v>0</v>
      </c>
    </row>
    <row r="32" spans="3:11">
      <c r="C32" s="377"/>
      <c r="D32" s="127" t="s">
        <v>145</v>
      </c>
      <c r="E32" s="128" t="s">
        <v>70</v>
      </c>
      <c r="F32" s="128"/>
      <c r="G32" s="128"/>
      <c r="H32" s="128"/>
      <c r="I32" s="128"/>
      <c r="J32" s="129"/>
      <c r="K32" s="130">
        <f t="shared" si="1"/>
        <v>0</v>
      </c>
    </row>
    <row r="33" spans="3:11" ht="13.5" thickBot="1">
      <c r="C33" s="378"/>
      <c r="D33" s="131" t="s">
        <v>142</v>
      </c>
      <c r="E33" s="132" t="s">
        <v>70</v>
      </c>
      <c r="F33" s="132"/>
      <c r="G33" s="132"/>
      <c r="H33" s="132"/>
      <c r="I33" s="132"/>
      <c r="J33" s="133"/>
      <c r="K33" s="134">
        <f>SUM(H33:J33)</f>
        <v>0</v>
      </c>
    </row>
    <row r="34" spans="3:11" ht="14.25" thickTop="1" thickBot="1">
      <c r="C34" s="166" t="s">
        <v>234</v>
      </c>
      <c r="D34" s="167" t="s">
        <v>253</v>
      </c>
      <c r="E34" s="168" t="s">
        <v>70</v>
      </c>
      <c r="F34" s="168"/>
      <c r="G34" s="168"/>
      <c r="H34" s="168"/>
      <c r="I34" s="168"/>
      <c r="J34" s="169"/>
      <c r="K34" s="170">
        <f>SUM(H34:J34)</f>
        <v>0</v>
      </c>
    </row>
    <row r="35" spans="3:11" ht="14.25" thickTop="1" thickBot="1">
      <c r="C35" s="379" t="s">
        <v>3</v>
      </c>
      <c r="D35" s="380"/>
      <c r="E35" s="380"/>
      <c r="F35" s="380"/>
      <c r="G35" s="380"/>
      <c r="H35" s="118">
        <f>SUM(H12:H34)</f>
        <v>0</v>
      </c>
      <c r="I35" s="118">
        <f>SUM(I12:I34)</f>
        <v>0</v>
      </c>
      <c r="J35" s="118">
        <f>SUM(J12:J34)</f>
        <v>0</v>
      </c>
      <c r="K35" s="119">
        <f>SUM(K12:K34)</f>
        <v>0</v>
      </c>
    </row>
    <row r="36" spans="3:11" ht="14.25" thickTop="1" thickBot="1">
      <c r="D36" s="331"/>
      <c r="E36" s="331"/>
      <c r="F36" s="331"/>
      <c r="G36" s="331"/>
      <c r="H36" s="331"/>
      <c r="I36" s="331"/>
      <c r="J36" s="331"/>
      <c r="K36" s="331"/>
    </row>
    <row r="37" spans="3:11" ht="25.5" customHeight="1" thickTop="1">
      <c r="C37" s="120" t="s">
        <v>179</v>
      </c>
      <c r="D37" s="121" t="s">
        <v>180</v>
      </c>
      <c r="E37" s="121" t="s">
        <v>181</v>
      </c>
      <c r="F37" s="121" t="s">
        <v>183</v>
      </c>
      <c r="G37" s="342" t="s">
        <v>182</v>
      </c>
      <c r="H37" s="202"/>
      <c r="I37" s="365"/>
      <c r="J37" s="342" t="s">
        <v>151</v>
      </c>
      <c r="K37" s="203"/>
    </row>
    <row r="38" spans="3:11" ht="25.5" customHeight="1" thickBot="1">
      <c r="C38" s="122" t="s">
        <v>150</v>
      </c>
      <c r="D38" s="114" t="s">
        <v>150</v>
      </c>
      <c r="E38" s="114" t="s">
        <v>150</v>
      </c>
      <c r="F38" s="114" t="s">
        <v>150</v>
      </c>
      <c r="G38" s="364" t="s">
        <v>150</v>
      </c>
      <c r="H38" s="205"/>
      <c r="I38" s="366"/>
      <c r="J38" s="364" t="s">
        <v>150</v>
      </c>
      <c r="K38" s="206"/>
    </row>
    <row r="39" spans="3:11" ht="13.5" thickTop="1"/>
  </sheetData>
  <mergeCells count="22">
    <mergeCell ref="J37:K37"/>
    <mergeCell ref="J38:K38"/>
    <mergeCell ref="G37:I37"/>
    <mergeCell ref="G38:I38"/>
    <mergeCell ref="C8:H8"/>
    <mergeCell ref="H9:K9"/>
    <mergeCell ref="H10:K10"/>
    <mergeCell ref="C10:C11"/>
    <mergeCell ref="D10:D11"/>
    <mergeCell ref="E10:E11"/>
    <mergeCell ref="F10:F11"/>
    <mergeCell ref="G10:G11"/>
    <mergeCell ref="C12:C21"/>
    <mergeCell ref="C22:C33"/>
    <mergeCell ref="C35:G35"/>
    <mergeCell ref="D36:F36"/>
    <mergeCell ref="G36:K36"/>
    <mergeCell ref="C5:D5"/>
    <mergeCell ref="E5:K5"/>
    <mergeCell ref="C6:D6"/>
    <mergeCell ref="C7:D7"/>
    <mergeCell ref="E7:K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M27"/>
  <sheetViews>
    <sheetView rightToLeft="1" topLeftCell="A10" workbookViewId="0">
      <selection activeCell="E25" sqref="E25"/>
    </sheetView>
  </sheetViews>
  <sheetFormatPr defaultColWidth="9" defaultRowHeight="12.75"/>
  <cols>
    <col min="1" max="1" width="7.75" style="1" customWidth="1"/>
    <col min="2" max="2" width="27" style="1" customWidth="1"/>
    <col min="3" max="3" width="16" style="1" customWidth="1"/>
    <col min="4" max="6" width="12.75" style="1" customWidth="1"/>
    <col min="7" max="7" width="15.375" style="1" customWidth="1"/>
    <col min="8" max="8" width="18.875" style="1" customWidth="1"/>
    <col min="9" max="9" width="21.75" style="1" customWidth="1"/>
    <col min="10" max="10" width="29.5" style="1" customWidth="1"/>
    <col min="11" max="12" width="12.75" style="1" customWidth="1"/>
    <col min="13" max="13" width="19" style="1" customWidth="1"/>
    <col min="14" max="14" width="7.625" style="1" customWidth="1"/>
    <col min="15" max="16384" width="9" style="1"/>
  </cols>
  <sheetData>
    <row r="1" spans="2:13" ht="30" customHeight="1" thickBot="1"/>
    <row r="2" spans="2:13" ht="117" customHeight="1">
      <c r="B2" s="279" t="s">
        <v>122</v>
      </c>
      <c r="C2" s="293"/>
      <c r="D2" s="400"/>
      <c r="E2" s="400"/>
      <c r="F2" s="400"/>
      <c r="G2" s="400"/>
      <c r="H2" s="400"/>
      <c r="I2" s="400"/>
      <c r="J2" s="400"/>
      <c r="K2" s="400"/>
      <c r="L2" s="400"/>
      <c r="M2" s="401"/>
    </row>
    <row r="3" spans="2:13" ht="77.25" customHeight="1" thickBot="1">
      <c r="B3" s="398" t="s">
        <v>155</v>
      </c>
      <c r="C3" s="399"/>
      <c r="D3" s="402"/>
      <c r="E3" s="402"/>
      <c r="F3" s="402"/>
      <c r="G3" s="402"/>
      <c r="H3" s="402"/>
      <c r="I3" s="402"/>
      <c r="J3" s="402"/>
      <c r="K3" s="402"/>
      <c r="L3" s="402"/>
      <c r="M3" s="403"/>
    </row>
    <row r="4" spans="2:13" ht="45" customHeight="1" thickBot="1">
      <c r="B4" s="355" t="s">
        <v>114</v>
      </c>
      <c r="C4" s="354"/>
      <c r="D4" s="330"/>
      <c r="E4" s="330"/>
      <c r="F4" s="330"/>
      <c r="G4" s="330"/>
      <c r="H4" s="330"/>
      <c r="I4" s="330"/>
      <c r="J4" s="330"/>
      <c r="K4" s="330"/>
      <c r="L4" s="330"/>
      <c r="M4" s="404"/>
    </row>
    <row r="5" spans="2:13" ht="45" customHeight="1" thickBot="1">
      <c r="B5" s="324" t="s">
        <v>110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6"/>
    </row>
    <row r="6" spans="2:13" ht="44.25" customHeight="1" thickBot="1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2:13" ht="45.75" customHeight="1">
      <c r="B7" s="395" t="s">
        <v>169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7"/>
    </row>
    <row r="8" spans="2:13">
      <c r="B8" s="384" t="s">
        <v>5</v>
      </c>
      <c r="C8" s="385" t="s">
        <v>9</v>
      </c>
      <c r="D8" s="386"/>
      <c r="E8" s="386"/>
      <c r="F8" s="386"/>
      <c r="G8" s="387"/>
      <c r="H8" s="387"/>
      <c r="I8" s="387"/>
      <c r="J8" s="387"/>
      <c r="K8" s="386"/>
      <c r="L8" s="386"/>
      <c r="M8" s="388"/>
    </row>
    <row r="9" spans="2:13">
      <c r="B9" s="384"/>
      <c r="C9" s="137" t="s">
        <v>7</v>
      </c>
      <c r="D9" s="137" t="s">
        <v>8</v>
      </c>
      <c r="E9" s="137" t="s">
        <v>42</v>
      </c>
      <c r="F9" s="138" t="s">
        <v>10</v>
      </c>
      <c r="G9" s="138" t="s">
        <v>93</v>
      </c>
      <c r="H9" s="137" t="s">
        <v>52</v>
      </c>
      <c r="I9" s="139" t="s">
        <v>53</v>
      </c>
      <c r="J9" s="139" t="s">
        <v>236</v>
      </c>
      <c r="K9" s="137" t="s">
        <v>2</v>
      </c>
      <c r="L9" s="137" t="s">
        <v>94</v>
      </c>
      <c r="M9" s="140" t="s">
        <v>4</v>
      </c>
    </row>
    <row r="10" spans="2:13" ht="13.5" thickBot="1">
      <c r="B10" s="141" t="s">
        <v>11</v>
      </c>
      <c r="C10" s="142"/>
      <c r="D10" s="142"/>
      <c r="E10" s="142"/>
      <c r="F10" s="143"/>
      <c r="G10" s="143"/>
      <c r="H10" s="142"/>
      <c r="I10" s="144"/>
      <c r="J10" s="144"/>
      <c r="K10" s="142">
        <f>SUM(C10:J10)</f>
        <v>0</v>
      </c>
      <c r="L10" s="142"/>
      <c r="M10" s="145">
        <f>SUM(K10:L10)</f>
        <v>0</v>
      </c>
    </row>
    <row r="11" spans="2:13" ht="45.75" customHeight="1" thickBot="1">
      <c r="B11" s="389" t="s">
        <v>170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1"/>
    </row>
    <row r="12" spans="2:13">
      <c r="B12" s="384" t="s">
        <v>5</v>
      </c>
      <c r="C12" s="392" t="s">
        <v>9</v>
      </c>
      <c r="D12" s="393"/>
      <c r="E12" s="393"/>
      <c r="F12" s="393"/>
      <c r="G12" s="393"/>
      <c r="H12" s="393"/>
      <c r="I12" s="393"/>
      <c r="J12" s="393"/>
      <c r="K12" s="393"/>
      <c r="L12" s="393"/>
      <c r="M12" s="394"/>
    </row>
    <row r="13" spans="2:13">
      <c r="B13" s="384"/>
      <c r="C13" s="137" t="s">
        <v>7</v>
      </c>
      <c r="D13" s="137" t="s">
        <v>8</v>
      </c>
      <c r="E13" s="137" t="s">
        <v>42</v>
      </c>
      <c r="F13" s="138" t="s">
        <v>10</v>
      </c>
      <c r="G13" s="138" t="s">
        <v>93</v>
      </c>
      <c r="H13" s="137" t="s">
        <v>52</v>
      </c>
      <c r="I13" s="139" t="s">
        <v>53</v>
      </c>
      <c r="J13" s="139" t="s">
        <v>236</v>
      </c>
      <c r="K13" s="137" t="s">
        <v>2</v>
      </c>
      <c r="L13" s="137" t="s">
        <v>94</v>
      </c>
      <c r="M13" s="140" t="s">
        <v>4</v>
      </c>
    </row>
    <row r="14" spans="2:13">
      <c r="B14" s="146" t="s">
        <v>55</v>
      </c>
      <c r="C14" s="147"/>
      <c r="D14" s="147"/>
      <c r="E14" s="147"/>
      <c r="F14" s="147"/>
      <c r="G14" s="147"/>
      <c r="H14" s="147"/>
      <c r="I14" s="147"/>
      <c r="J14" s="147"/>
      <c r="K14" s="147">
        <f>SUM(C14:J14)</f>
        <v>0</v>
      </c>
      <c r="L14" s="147"/>
      <c r="M14" s="148">
        <f>SUM(K14:L14)</f>
        <v>0</v>
      </c>
    </row>
    <row r="15" spans="2:13" ht="13.5" thickBot="1">
      <c r="B15" s="141" t="s">
        <v>12</v>
      </c>
      <c r="C15" s="149"/>
      <c r="D15" s="149"/>
      <c r="E15" s="149"/>
      <c r="F15" s="149"/>
      <c r="G15" s="149"/>
      <c r="H15" s="149"/>
      <c r="I15" s="149"/>
      <c r="J15" s="149"/>
      <c r="K15" s="147">
        <f>SUM(C15:J15)</f>
        <v>0</v>
      </c>
      <c r="L15" s="150"/>
      <c r="M15" s="151">
        <f>SUM(K15:L15)</f>
        <v>0</v>
      </c>
    </row>
    <row r="16" spans="2:13" ht="45.75" customHeight="1" thickBot="1">
      <c r="B16" s="381" t="s">
        <v>171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3"/>
    </row>
    <row r="17" spans="2:13">
      <c r="B17" s="411" t="s">
        <v>5</v>
      </c>
      <c r="C17" s="392" t="s">
        <v>9</v>
      </c>
      <c r="D17" s="393"/>
      <c r="E17" s="393"/>
      <c r="F17" s="393"/>
      <c r="G17" s="393"/>
      <c r="H17" s="393"/>
      <c r="I17" s="393"/>
      <c r="J17" s="393"/>
      <c r="K17" s="393"/>
      <c r="L17" s="393"/>
      <c r="M17" s="394"/>
    </row>
    <row r="18" spans="2:13">
      <c r="B18" s="384"/>
      <c r="C18" s="137" t="s">
        <v>7</v>
      </c>
      <c r="D18" s="137" t="s">
        <v>8</v>
      </c>
      <c r="E18" s="137" t="s">
        <v>42</v>
      </c>
      <c r="F18" s="138" t="s">
        <v>10</v>
      </c>
      <c r="G18" s="138" t="s">
        <v>93</v>
      </c>
      <c r="H18" s="137" t="s">
        <v>52</v>
      </c>
      <c r="I18" s="139" t="s">
        <v>53</v>
      </c>
      <c r="J18" s="139" t="s">
        <v>236</v>
      </c>
      <c r="K18" s="137" t="s">
        <v>2</v>
      </c>
      <c r="L18" s="137" t="s">
        <v>94</v>
      </c>
      <c r="M18" s="140" t="s">
        <v>4</v>
      </c>
    </row>
    <row r="19" spans="2:13" ht="13.5" thickBot="1">
      <c r="B19" s="141" t="s">
        <v>11</v>
      </c>
      <c r="C19" s="142">
        <f>C10-C14+C15</f>
        <v>0</v>
      </c>
      <c r="D19" s="142">
        <f t="shared" ref="D19:J19" si="0">D10-D14+D15</f>
        <v>0</v>
      </c>
      <c r="E19" s="142">
        <f t="shared" si="0"/>
        <v>0</v>
      </c>
      <c r="F19" s="142">
        <f t="shared" si="0"/>
        <v>0</v>
      </c>
      <c r="G19" s="142">
        <f t="shared" si="0"/>
        <v>0</v>
      </c>
      <c r="H19" s="142">
        <f t="shared" si="0"/>
        <v>0</v>
      </c>
      <c r="I19" s="142">
        <f t="shared" si="0"/>
        <v>0</v>
      </c>
      <c r="J19" s="142">
        <f t="shared" si="0"/>
        <v>0</v>
      </c>
      <c r="K19" s="142">
        <f>SUM(C19:J19)</f>
        <v>0</v>
      </c>
      <c r="L19" s="142">
        <f t="shared" ref="L19" si="1">L10-L14+L15</f>
        <v>0</v>
      </c>
      <c r="M19" s="145">
        <f>SUM(K19:L19)</f>
        <v>0</v>
      </c>
    </row>
    <row r="20" spans="2:13">
      <c r="B20" s="152"/>
      <c r="C20" s="152"/>
      <c r="D20" s="152"/>
      <c r="E20" s="152"/>
      <c r="F20" s="152"/>
      <c r="G20" s="152"/>
      <c r="H20" s="152"/>
      <c r="I20" s="152"/>
      <c r="J20" s="161"/>
      <c r="K20" s="152"/>
      <c r="L20" s="152"/>
      <c r="M20" s="152"/>
    </row>
    <row r="21" spans="2:13" ht="27" customHeight="1" thickBot="1">
      <c r="B21" s="243"/>
      <c r="C21" s="243"/>
      <c r="D21" s="243"/>
      <c r="E21" s="243"/>
      <c r="F21" s="412"/>
      <c r="G21" s="412"/>
      <c r="H21" s="412"/>
      <c r="I21" s="412"/>
      <c r="J21" s="165"/>
      <c r="K21" s="412"/>
      <c r="L21" s="412"/>
      <c r="M21" s="412"/>
    </row>
    <row r="22" spans="2:13" ht="27" customHeight="1" thickTop="1">
      <c r="B22" s="334" t="s">
        <v>172</v>
      </c>
      <c r="C22" s="334"/>
      <c r="D22" s="334" t="s">
        <v>95</v>
      </c>
      <c r="E22" s="334"/>
      <c r="F22" s="414" t="s">
        <v>56</v>
      </c>
      <c r="G22" s="414"/>
      <c r="H22" s="414"/>
      <c r="I22" s="414"/>
      <c r="J22" s="405" t="s">
        <v>13</v>
      </c>
      <c r="K22" s="406"/>
      <c r="L22" s="406"/>
      <c r="M22" s="407"/>
    </row>
    <row r="23" spans="2:13" ht="27" customHeight="1" thickBot="1">
      <c r="B23" s="413" t="s">
        <v>89</v>
      </c>
      <c r="C23" s="413"/>
      <c r="D23" s="413" t="s">
        <v>91</v>
      </c>
      <c r="E23" s="413"/>
      <c r="F23" s="415" t="s">
        <v>90</v>
      </c>
      <c r="G23" s="415"/>
      <c r="H23" s="415"/>
      <c r="I23" s="415"/>
      <c r="J23" s="408" t="s">
        <v>89</v>
      </c>
      <c r="K23" s="409"/>
      <c r="L23" s="409"/>
      <c r="M23" s="410"/>
    </row>
    <row r="24" spans="2:13" ht="13.5" thickTop="1"/>
    <row r="26" spans="2:13" ht="27" customHeight="1"/>
    <row r="27" spans="2:13" ht="27" customHeight="1"/>
  </sheetData>
  <sheetProtection formatCells="0" formatColumns="0" formatRows="0" insertColumns="0" insertRows="0" insertHyperlinks="0" deleteColumns="0" deleteRows="0" sort="0" autoFilter="0" pivotTables="0"/>
  <mergeCells count="27">
    <mergeCell ref="J22:M22"/>
    <mergeCell ref="J23:M23"/>
    <mergeCell ref="B17:B18"/>
    <mergeCell ref="C17:M17"/>
    <mergeCell ref="B21:C21"/>
    <mergeCell ref="K21:M21"/>
    <mergeCell ref="F21:I21"/>
    <mergeCell ref="D21:E21"/>
    <mergeCell ref="B22:C22"/>
    <mergeCell ref="B23:C23"/>
    <mergeCell ref="F22:I22"/>
    <mergeCell ref="F23:I23"/>
    <mergeCell ref="D22:E22"/>
    <mergeCell ref="D23:E23"/>
    <mergeCell ref="B7:M7"/>
    <mergeCell ref="B2:C2"/>
    <mergeCell ref="B3:C3"/>
    <mergeCell ref="B4:C4"/>
    <mergeCell ref="D2:M3"/>
    <mergeCell ref="D4:M4"/>
    <mergeCell ref="B5:M5"/>
    <mergeCell ref="B16:M16"/>
    <mergeCell ref="B8:B9"/>
    <mergeCell ref="C8:M8"/>
    <mergeCell ref="B11:M11"/>
    <mergeCell ref="B12:B13"/>
    <mergeCell ref="C12:M12"/>
  </mergeCells>
  <printOptions horizontalCentered="1" verticalCentered="1"/>
  <pageMargins left="0" right="0" top="0" bottom="0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جلد</vt:lpstr>
      <vt:lpstr>روكش</vt:lpstr>
      <vt:lpstr>برنامه</vt:lpstr>
      <vt:lpstr>حقوق و مزایای مستمر</vt:lpstr>
      <vt:lpstr>سایر هزینه های پرسنلی</vt:lpstr>
      <vt:lpstr>سایر هزینه ها</vt:lpstr>
      <vt:lpstr>تملک دارائیها</vt:lpstr>
      <vt:lpstr>بودجه ریزی مبتنی بر عملکرد </vt:lpstr>
      <vt:lpstr>نیروی انسانی</vt:lpstr>
      <vt:lpstr>برنامه!Print_Area</vt:lpstr>
      <vt:lpstr>جلد!Print_Area</vt:lpstr>
      <vt:lpstr>'حقوق و مزایای مستمر'!Print_Area</vt:lpstr>
      <vt:lpstr>روكش!Print_Area</vt:lpstr>
      <vt:lpstr>'سایر هزینه ها'!Print_Area</vt:lpstr>
      <vt:lpstr>'سایر هزینه های پرسنلی'!Print_Area</vt:lpstr>
      <vt:lpstr>'نیروی انسانی'!Print_Area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2018-05-13T03:43:29Z</dcterms:modified>
</cp:coreProperties>
</file>