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55" activeTab="5"/>
  </bookViews>
  <sheets>
    <sheet name="جلد " sheetId="1" r:id="rId1"/>
    <sheet name="روكش" sheetId="2" r:id="rId2"/>
    <sheet name="برنامه " sheetId="3" r:id="rId3"/>
    <sheet name="حقوق و مزایای مستمر" sheetId="4" r:id="rId4"/>
    <sheet name="سایر هزینه های پرسنلی " sheetId="5" r:id="rId5"/>
    <sheet name="سایر هزینه ها " sheetId="6" r:id="rId6"/>
    <sheet name="تملک " sheetId="7" r:id="rId7"/>
    <sheet name="بودجه ریزی مبتنی بر عملکرد" sheetId="8" r:id="rId8"/>
    <sheet name="اطلاعات نیروی انسانی" sheetId="9" r:id="rId9"/>
  </sheets>
  <definedNames>
    <definedName name="_xlnm.Print_Area" localSheetId="8">'اطلاعات نیروی انسانی'!$B$2:$L$35</definedName>
    <definedName name="_xlnm.Print_Area" localSheetId="2">'برنامه '!$B$2:$I$34</definedName>
    <definedName name="_xlnm.Print_Area" localSheetId="6">'تملک '!$D$5:$M$25</definedName>
    <definedName name="_xlnm.Print_Area" localSheetId="3">'حقوق و مزایای مستمر'!$B$2:$K$31</definedName>
    <definedName name="_xlnm.Print_Area" localSheetId="1">روكش!$B$2:$P$16</definedName>
    <definedName name="_xlnm.Print_Area" localSheetId="5">'سایر هزینه ها '!$B$2:$J$58</definedName>
    <definedName name="_xlnm.Print_Area" localSheetId="4">'سایر هزینه های پرسنلی '!$B$2:$L$36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8"/>
  <c r="J37" i="6"/>
  <c r="M12" i="7"/>
  <c r="M13"/>
  <c r="M14"/>
  <c r="M20" s="1"/>
  <c r="M15"/>
  <c r="M16"/>
  <c r="M17"/>
  <c r="M18"/>
  <c r="M19"/>
  <c r="J20"/>
  <c r="H27" i="4"/>
  <c r="I27"/>
  <c r="F10" i="3"/>
  <c r="F16" s="1"/>
  <c r="H30" i="5"/>
  <c r="G10" i="3" s="1"/>
  <c r="F30" i="5"/>
  <c r="G11" i="3" s="1"/>
  <c r="F27" i="4"/>
  <c r="F11" i="3"/>
  <c r="G9" i="5"/>
  <c r="L9"/>
  <c r="G10"/>
  <c r="L10"/>
  <c r="G11"/>
  <c r="L11"/>
  <c r="G12"/>
  <c r="L12"/>
  <c r="G13"/>
  <c r="L13"/>
  <c r="G14"/>
  <c r="L14"/>
  <c r="G15"/>
  <c r="L15"/>
  <c r="G16"/>
  <c r="L16"/>
  <c r="G17"/>
  <c r="L17"/>
  <c r="G18"/>
  <c r="L18"/>
  <c r="G19"/>
  <c r="L19"/>
  <c r="G20"/>
  <c r="L20"/>
  <c r="G21"/>
  <c r="L21"/>
  <c r="G22"/>
  <c r="L22"/>
  <c r="G23"/>
  <c r="L23"/>
  <c r="G24"/>
  <c r="L24"/>
  <c r="G25"/>
  <c r="L25"/>
  <c r="G26"/>
  <c r="L26"/>
  <c r="G27"/>
  <c r="L27"/>
  <c r="G28"/>
  <c r="L28"/>
  <c r="G29"/>
  <c r="L29"/>
  <c r="G8"/>
  <c r="L8" s="1"/>
  <c r="I30"/>
  <c r="J30"/>
  <c r="K30"/>
  <c r="G14" i="3" s="1"/>
  <c r="G17" s="1"/>
  <c r="E30" i="5"/>
  <c r="G9" i="3"/>
  <c r="H32" i="9"/>
  <c r="F32"/>
  <c r="E32"/>
  <c r="L32" s="1"/>
  <c r="C32"/>
  <c r="L28"/>
  <c r="L27"/>
  <c r="L23"/>
  <c r="I18"/>
  <c r="H18"/>
  <c r="G18"/>
  <c r="D15" i="4"/>
  <c r="F18" i="9"/>
  <c r="D21" i="4" s="1"/>
  <c r="E18" i="9"/>
  <c r="D18"/>
  <c r="C18"/>
  <c r="J18" s="1"/>
  <c r="L18" s="1"/>
  <c r="J14"/>
  <c r="L14" s="1"/>
  <c r="J13"/>
  <c r="L13" s="1"/>
  <c r="J9"/>
  <c r="L9"/>
  <c r="H21" i="8"/>
  <c r="G21"/>
  <c r="F21"/>
  <c r="I20"/>
  <c r="I21"/>
  <c r="J21"/>
  <c r="I19"/>
  <c r="J19"/>
  <c r="I18"/>
  <c r="J18"/>
  <c r="H16"/>
  <c r="G16"/>
  <c r="F16"/>
  <c r="I15"/>
  <c r="I16"/>
  <c r="J14"/>
  <c r="H13"/>
  <c r="H22" s="1"/>
  <c r="G13"/>
  <c r="G22"/>
  <c r="F13"/>
  <c r="I12"/>
  <c r="J12" s="1"/>
  <c r="I11"/>
  <c r="L20" i="7"/>
  <c r="G23" i="3"/>
  <c r="G26" s="1"/>
  <c r="K20" i="7"/>
  <c r="G21" i="3"/>
  <c r="G24" s="1"/>
  <c r="E24" s="1"/>
  <c r="I54" i="6"/>
  <c r="H54"/>
  <c r="H13" i="3" s="1"/>
  <c r="I13" s="1"/>
  <c r="G54" i="6"/>
  <c r="H12" i="3" s="1"/>
  <c r="I12" s="1"/>
  <c r="E12" s="1"/>
  <c r="F54" i="6"/>
  <c r="H10" i="3" s="1"/>
  <c r="E54" i="6"/>
  <c r="H9" i="3" s="1"/>
  <c r="J53" i="6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E27" i="4"/>
  <c r="J26"/>
  <c r="G26"/>
  <c r="J25"/>
  <c r="G25"/>
  <c r="J24"/>
  <c r="G24"/>
  <c r="D24"/>
  <c r="J23"/>
  <c r="G23"/>
  <c r="K23"/>
  <c r="J22"/>
  <c r="G22"/>
  <c r="K22"/>
  <c r="J21"/>
  <c r="G21"/>
  <c r="K21"/>
  <c r="J20"/>
  <c r="G20"/>
  <c r="J19"/>
  <c r="G19"/>
  <c r="J18"/>
  <c r="G18"/>
  <c r="D18"/>
  <c r="J17"/>
  <c r="G17"/>
  <c r="J16"/>
  <c r="G16"/>
  <c r="J15"/>
  <c r="G15"/>
  <c r="J14"/>
  <c r="G14"/>
  <c r="J13"/>
  <c r="G13"/>
  <c r="J12"/>
  <c r="G12"/>
  <c r="J11"/>
  <c r="G11"/>
  <c r="K11"/>
  <c r="J10"/>
  <c r="G10"/>
  <c r="K10"/>
  <c r="J9"/>
  <c r="G9"/>
  <c r="G27" s="1"/>
  <c r="G22" i="3"/>
  <c r="G25" s="1"/>
  <c r="F17"/>
  <c r="H14"/>
  <c r="H17" s="1"/>
  <c r="F9"/>
  <c r="F15" s="1"/>
  <c r="F18" s="1"/>
  <c r="K15" i="4"/>
  <c r="K16"/>
  <c r="K17"/>
  <c r="J27"/>
  <c r="D9"/>
  <c r="K12"/>
  <c r="K13"/>
  <c r="K14"/>
  <c r="K18"/>
  <c r="K19"/>
  <c r="K20"/>
  <c r="K24"/>
  <c r="K25"/>
  <c r="K26"/>
  <c r="F22" i="8"/>
  <c r="E22" i="3"/>
  <c r="E23"/>
  <c r="K9" i="4"/>
  <c r="K27" s="1"/>
  <c r="J15" i="8"/>
  <c r="J20"/>
  <c r="E13" i="3" l="1"/>
  <c r="I8" i="2"/>
  <c r="I14" i="3"/>
  <c r="I17" s="1"/>
  <c r="E17" s="1"/>
  <c r="F8" i="2"/>
  <c r="H16" i="3"/>
  <c r="I10"/>
  <c r="E10" s="1"/>
  <c r="J54" i="6"/>
  <c r="G16" i="3"/>
  <c r="E8" i="2"/>
  <c r="L30" i="5"/>
  <c r="D12" i="4"/>
  <c r="D27" s="1"/>
  <c r="I13" i="8"/>
  <c r="I22" s="1"/>
  <c r="E21" i="3"/>
  <c r="G30" i="5"/>
  <c r="G15" i="3"/>
  <c r="I11"/>
  <c r="I15" s="1"/>
  <c r="I9"/>
  <c r="B8" i="2" s="1"/>
  <c r="M8"/>
  <c r="E25" i="3"/>
  <c r="G27"/>
  <c r="E27"/>
  <c r="E26"/>
  <c r="N8" i="2"/>
  <c r="L8"/>
  <c r="H8"/>
  <c r="H15" i="3"/>
  <c r="E14" l="1"/>
  <c r="J8" i="2"/>
  <c r="K8" s="1"/>
  <c r="H18" i="3"/>
  <c r="G8" i="2"/>
  <c r="C34" i="3"/>
  <c r="I16"/>
  <c r="E16" s="1"/>
  <c r="G18"/>
  <c r="E11"/>
  <c r="C8" i="2"/>
  <c r="E9" i="3"/>
  <c r="O8" i="2"/>
  <c r="D8"/>
  <c r="E15" i="3"/>
  <c r="I18" l="1"/>
  <c r="E18"/>
  <c r="P8" i="2"/>
</calcChain>
</file>

<file path=xl/comments1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در صورتیکه بیمارستان آموزشی درمانی باشد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کلیه نیروهای قراردادی در سال 1397 بصورت بند واو شده اند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</commentList>
</comments>
</file>

<file path=xl/sharedStrings.xml><?xml version="1.0" encoding="utf-8"?>
<sst xmlns="http://schemas.openxmlformats.org/spreadsheetml/2006/main" count="468" uniqueCount="261">
  <si>
    <t xml:space="preserve">آرم دانشگاه </t>
  </si>
  <si>
    <t>تفاهم نامه عملياتي سال1399</t>
  </si>
  <si>
    <t xml:space="preserve">رديف دستگاه </t>
  </si>
  <si>
    <t xml:space="preserve">بخش بهداشت درمان </t>
  </si>
  <si>
    <t xml:space="preserve">بيمارستان </t>
  </si>
  <si>
    <t xml:space="preserve">معاونت توسعه مديريت و برنامه ريزي منابع </t>
  </si>
  <si>
    <t>مديريت برنامه ريزي ، بودجه و پايش عملكرد</t>
  </si>
  <si>
    <t xml:space="preserve">مدیریت برنامه ریزی ، بودجه و پایش عملکرد </t>
  </si>
  <si>
    <t>تفاهم نامه عملياتي سال 1399</t>
  </si>
  <si>
    <t xml:space="preserve">نام بیمارستان  : </t>
  </si>
  <si>
    <t xml:space="preserve"> مجموع  اعتبارات و هزينه ها </t>
  </si>
  <si>
    <t>« مبالغ به ميليون ريال »</t>
  </si>
  <si>
    <t>اعتبارات عمومي</t>
  </si>
  <si>
    <t>درآمد اختصاصي تعهدی واحد</t>
  </si>
  <si>
    <t xml:space="preserve">سایر منابع هزینه ای </t>
  </si>
  <si>
    <t>تملک دارائیهای سرمایه ای / افزایش دارائی ها ( جاری و غیر جاری)</t>
  </si>
  <si>
    <t xml:space="preserve">جمع كل </t>
  </si>
  <si>
    <t>بخش بهداشت و درمان</t>
  </si>
  <si>
    <t>بخش آموزش</t>
  </si>
  <si>
    <t>جمع</t>
  </si>
  <si>
    <t xml:space="preserve">هزينه هاي پرسنلي سهم واحد </t>
  </si>
  <si>
    <t xml:space="preserve">ساير </t>
  </si>
  <si>
    <t xml:space="preserve">جمع </t>
  </si>
  <si>
    <t xml:space="preserve">تحول سلامت </t>
  </si>
  <si>
    <t>ردیفهای متمرکز</t>
  </si>
  <si>
    <t xml:space="preserve">سایر </t>
  </si>
  <si>
    <t xml:space="preserve">عمومی </t>
  </si>
  <si>
    <t xml:space="preserve">اختصاصی </t>
  </si>
  <si>
    <t>سایر منابع</t>
  </si>
  <si>
    <t xml:space="preserve">شرح </t>
  </si>
  <si>
    <t xml:space="preserve">مبلغ </t>
  </si>
  <si>
    <t>تراز ابتدای سال 99</t>
  </si>
  <si>
    <t xml:space="preserve">سقف تبصره 3ماده 14آئین نامه مالی و معاملاتی </t>
  </si>
  <si>
    <t xml:space="preserve">با تشخیص رئیس دانشگاه </t>
  </si>
  <si>
    <t>مطالبات  و مانده نقد منتقله به  ابتدای سال 99</t>
  </si>
  <si>
    <t>تعهدات پرداخت نشده در ابتداي سال 99</t>
  </si>
  <si>
    <t>بدهی واحد از محل کمکهای پرداختی ستاد دانشگاه</t>
  </si>
  <si>
    <t>مدیر بودجه</t>
  </si>
  <si>
    <t>مدیر مالی</t>
  </si>
  <si>
    <t>معاون توسعه مدیریت و منابع</t>
  </si>
  <si>
    <t>رئیس / سرپرست واحد</t>
  </si>
  <si>
    <t>مسئول امور مالی واحد</t>
  </si>
  <si>
    <t>معاون درمان</t>
  </si>
  <si>
    <t>تاریخ و امضاء</t>
  </si>
  <si>
    <t xml:space="preserve">فرم شماره 1 :مجموع اعتبارات به تفکیک ردیف دستگاه و برنامه </t>
  </si>
  <si>
    <t xml:space="preserve">الف- هزینه ای </t>
  </si>
  <si>
    <t xml:space="preserve">                                                                                                                                         « ارقام به ميليون ريال »</t>
  </si>
  <si>
    <t>عنوان برنامه /فعالیت</t>
  </si>
  <si>
    <t>منابع اعتباري</t>
  </si>
  <si>
    <t xml:space="preserve">منابع </t>
  </si>
  <si>
    <t xml:space="preserve">مصارف </t>
  </si>
  <si>
    <t>حقوق و مزاياي مستمر كاركنان</t>
  </si>
  <si>
    <t>ساير هزينه هاي  پرسنلي</t>
  </si>
  <si>
    <t xml:space="preserve">ساير هزينه ها </t>
  </si>
  <si>
    <t xml:space="preserve">عمومي </t>
  </si>
  <si>
    <t xml:space="preserve">اختصاصي </t>
  </si>
  <si>
    <t>تامين داروهاي موردنياز</t>
  </si>
  <si>
    <t>اختصاصی</t>
  </si>
  <si>
    <t xml:space="preserve">ساير منابع </t>
  </si>
  <si>
    <t>طرح تحول سلامت</t>
  </si>
  <si>
    <t>سایر</t>
  </si>
  <si>
    <t xml:space="preserve">جمع كل اعتبارات هزينه اي </t>
  </si>
  <si>
    <t xml:space="preserve">كل </t>
  </si>
  <si>
    <t xml:space="preserve">ب- تملک دارائی </t>
  </si>
  <si>
    <t>رديف دستگاه</t>
  </si>
  <si>
    <t>عنوان پروژه/خرید دارائی</t>
  </si>
  <si>
    <t xml:space="preserve">بهداشت درمان </t>
  </si>
  <si>
    <t>اختصاصي (برنامه خدمات درماني)</t>
  </si>
  <si>
    <t>ساير منابع</t>
  </si>
  <si>
    <t xml:space="preserve">جمع كل تملك دارائيهاي سرمايه اي </t>
  </si>
  <si>
    <t>بررسی قواعد حرفه :</t>
  </si>
  <si>
    <t>مدیریت برنامه ریزی ، بودجه و پایش عملکرد</t>
  </si>
  <si>
    <t>تفاهم نامه عملیاتی سال 1399</t>
  </si>
  <si>
    <t>نام بیمارستان :</t>
  </si>
  <si>
    <t>« ارقام به ميليون ريال »</t>
  </si>
  <si>
    <t xml:space="preserve">ردیف </t>
  </si>
  <si>
    <t>هزینه های عملیاتی مستمر پرسنلی</t>
  </si>
  <si>
    <t xml:space="preserve">تعداد كاركنان </t>
  </si>
  <si>
    <t>تأمين اعتبار از محل اعتبارات عمومي</t>
  </si>
  <si>
    <t xml:space="preserve">تأمين اعتبار از محل درآمد اختصاصي </t>
  </si>
  <si>
    <t>جمع كل اعتبار</t>
  </si>
  <si>
    <t>ساير</t>
  </si>
  <si>
    <t xml:space="preserve"> حقوق و مزاياي كاركنان رسمي و پيماني هيئت علمي</t>
  </si>
  <si>
    <t xml:space="preserve"> عيدي كاركنان رسمي و پيماني هيئت علمي</t>
  </si>
  <si>
    <t xml:space="preserve"> بيمه تأمين اجتماعي و خدمات درمانی  كاركنان رسمی و پيماني هيئت علمي</t>
  </si>
  <si>
    <t xml:space="preserve"> حقوق و مزاياي كاركنان رسمي و پيماني غير هيئت علمي</t>
  </si>
  <si>
    <t xml:space="preserve"> بيمه تأمين اجتماعي و خدمات درمانی كاركنان پيماني و رسمي غير هيئت علمي</t>
  </si>
  <si>
    <t xml:space="preserve"> عيدي كاركنان رسمي، رسمي  و پيماني غير هيئت علمي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</si>
  <si>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</si>
  <si>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</si>
  <si>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</si>
  <si>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 ضريب كا هیئت علمی</t>
  </si>
  <si>
    <t xml:space="preserve"> بيمه تامين اجتماعي كاركنان  طرحي  ،  ضريب كا هیئت علمی</t>
  </si>
  <si>
    <t xml:space="preserve"> عيدي  كاركنان طرحي   ،  ضريب كا هیئت علمی و غیر هیئت علمی</t>
  </si>
  <si>
    <t xml:space="preserve"> حقوق و مزاياي كاركنان طرحي ،  ضريب كا غیر هیئت علمی</t>
  </si>
  <si>
    <t xml:space="preserve"> بيمه تامين اجتماعي كاركنان  طرحي  ،  ضريب كا غیر هیئت علمی</t>
  </si>
  <si>
    <t xml:space="preserve"> عيدي  كاركنان طرحي   ،  ضريب كا  غیر هیئت علمی</t>
  </si>
  <si>
    <t>حقوق و مزایای سایر کارکنان ( روز مزد، تابع قانون کار ، پیام آور و ....)</t>
  </si>
  <si>
    <t xml:space="preserve"> بيمه تامين اجتماعي سایر کارکنان ( روز مزد، تابع قانون کار ، پیام آور و ....)</t>
  </si>
  <si>
    <t xml:space="preserve"> عيدي  سایر کارکنان ( روز مزد، تابع قانون کار ، پیام آور و ....)</t>
  </si>
  <si>
    <t xml:space="preserve">کل  حقوق و مزایای مستمر </t>
  </si>
  <si>
    <t xml:space="preserve">ارقام به میلیون ریال </t>
  </si>
  <si>
    <t xml:space="preserve">هزینه های عملیاتی </t>
  </si>
  <si>
    <t xml:space="preserve">درآمد اختصاصي </t>
  </si>
  <si>
    <t xml:space="preserve">تأمين اعتبار از محل ساير منابع </t>
  </si>
  <si>
    <t xml:space="preserve"> محروميت از مطب كاركنان  هیئت علمی و غير هيئت علمي</t>
  </si>
  <si>
    <t>حق مدیریت</t>
  </si>
  <si>
    <t xml:space="preserve"> محروميت از مطب كاركنان  هیئت علمی و غير هيئت علمي( تبصره 3 ماده 14آئین نامه مالی و معاملاتی )</t>
  </si>
  <si>
    <t xml:space="preserve"> اضافه كار کارکنان درمانی و پاراکلینیکی  ( عملکرد ساعات غیر موظف )</t>
  </si>
  <si>
    <t xml:space="preserve"> اضافه كار کارکنان   ( عملکرد ساعات غیر موظف )</t>
  </si>
  <si>
    <t xml:space="preserve">  کارانه پزشکان </t>
  </si>
  <si>
    <t xml:space="preserve"> كارانه  کارکنان درماني و پاراكلينيكي</t>
  </si>
  <si>
    <t xml:space="preserve"> كمك به حساب پس انداز كار كنان</t>
  </si>
  <si>
    <t xml:space="preserve"> كمك هزينه مسكن </t>
  </si>
  <si>
    <t xml:space="preserve"> بن غير نقدي </t>
  </si>
  <si>
    <t>كمك هزينه ورزشي كاركنان</t>
  </si>
  <si>
    <t xml:space="preserve"> کمک هزینه ایاب و ذهاب </t>
  </si>
  <si>
    <t xml:space="preserve"> فوق العاده نوبت کاری </t>
  </si>
  <si>
    <t xml:space="preserve"> کمک هزینه مهد کودک ، فوت و ازدواج ، بیمه عمر ، بیمه مکمل، هزینه درمان جانبازان و.....</t>
  </si>
  <si>
    <t xml:space="preserve">.سایر کمکهای رفاهی کارکنان ) </t>
  </si>
  <si>
    <t xml:space="preserve"> كمك هزينه آموزش ضمن خدمت </t>
  </si>
  <si>
    <t xml:space="preserve"> بابت افزایش ساعت آموزشی برنامه اعتبار بخشی </t>
  </si>
  <si>
    <t xml:space="preserve"> كمك هزينه تحصيلي </t>
  </si>
  <si>
    <t xml:space="preserve"> بازخرید مرخصی </t>
  </si>
  <si>
    <t xml:space="preserve"> پاداش پایان خدمت</t>
  </si>
  <si>
    <t>کووید 19- پاداش پرسنل درگیر کرونا  درمان</t>
  </si>
  <si>
    <t>سایر هزینه ها</t>
  </si>
  <si>
    <t>جمع کل</t>
  </si>
  <si>
    <t xml:space="preserve">  تفاهم نامه عملیاتی سال 1399</t>
  </si>
  <si>
    <t>ارقام به میلیون ریال</t>
  </si>
  <si>
    <t>عمومی</t>
  </si>
  <si>
    <t xml:space="preserve"> واگذاري  اموراياب و ذهاب ( خدمات قراردادی)</t>
  </si>
  <si>
    <t>واگذاري امور تغذيه ( قرارداد تهیه ، طبخ و توزیع غذا)</t>
  </si>
  <si>
    <t xml:space="preserve">قرارداد حفظ و نگهداشت تجهیزات پزشکی </t>
  </si>
  <si>
    <t xml:space="preserve">واگذاري نگهداري تاسيسات , اسانسور </t>
  </si>
  <si>
    <t xml:space="preserve">خرید خدمات پرستاری </t>
  </si>
  <si>
    <t xml:space="preserve">خرید خدمات پشتیبانی </t>
  </si>
  <si>
    <t xml:space="preserve">واگذاري ساير امور بصورت قراردادي حجمي </t>
  </si>
  <si>
    <t xml:space="preserve">برون سپاری خدمات </t>
  </si>
  <si>
    <t xml:space="preserve"> خرید خدمات تشخیصی و درمانی خرید خدمات ترابری بیماران  </t>
  </si>
  <si>
    <t>کاهش فرانشیز پرداختی</t>
  </si>
  <si>
    <t xml:space="preserve"> حق الزحمه مقیمی پزشکان متخصص </t>
  </si>
  <si>
    <t xml:space="preserve">ماندگاری پزشکان در مناطق محروم  </t>
  </si>
  <si>
    <t>درمان ناباروری</t>
  </si>
  <si>
    <t>هزینه های مرتبط با کوید 19</t>
  </si>
  <si>
    <t xml:space="preserve"> دارو</t>
  </si>
  <si>
    <t xml:space="preserve"> لوازم حفاظت فردی بخش درمان</t>
  </si>
  <si>
    <t xml:space="preserve"> ملزومات مصرفی و مواد ضدعفونی‌کننده</t>
  </si>
  <si>
    <t xml:space="preserve"> تجهیز طرح‌های بیمارستانی و اکسیژن‌ساز</t>
  </si>
  <si>
    <t xml:space="preserve"> جبران کسری درآمد بیمارستان‌های درگیر کرونا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</si>
  <si>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</si>
  <si>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</si>
  <si>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</si>
  <si>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</si>
  <si>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>سایر هزینه های حاملهای انرژی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</si>
  <si>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</si>
  <si>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</si>
  <si>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</si>
  <si>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</si>
  <si>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چاپ و 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</si>
  <si>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</si>
  <si>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ساير هزينه هاي سرباري </t>
  </si>
  <si>
    <t xml:space="preserve"> عوارض شهرداري ، بيمه خودروها و ساختمانها ، ماليات بر ارزش افزوده و ...</t>
  </si>
  <si>
    <t xml:space="preserve">اجرت و حق الزحمه های پرداختی </t>
  </si>
  <si>
    <t>هزینه های سایر فصول ( تبصره 3 ماده 14 آئین نامه مالی و معاملاتی )</t>
  </si>
  <si>
    <t xml:space="preserve">  ملزومات مصرفي اداري</t>
  </si>
  <si>
    <t xml:space="preserve"> مواد شوينده</t>
  </si>
  <si>
    <t xml:space="preserve"> لباس ، پوشاك ، پارچه و ملحفه </t>
  </si>
  <si>
    <t xml:space="preserve"> مواد غذائي </t>
  </si>
  <si>
    <t xml:space="preserve"> ملزومات تاسيساتي و ساختماني </t>
  </si>
  <si>
    <t xml:space="preserve"> مواد مصرفي پزشكي و آزمايشگاهي </t>
  </si>
  <si>
    <t xml:space="preserve"> دارو </t>
  </si>
  <si>
    <t xml:space="preserve"> ديون </t>
  </si>
  <si>
    <t xml:space="preserve"> اجاره </t>
  </si>
  <si>
    <t xml:space="preserve">عدم وصول درآمدهای اختصاصی </t>
  </si>
  <si>
    <t xml:space="preserve">مدیریت برنامه ریزی ، بودجه  و پایش عملکرد </t>
  </si>
  <si>
    <t>تفاهم نامه  عملياتي سال 1399</t>
  </si>
  <si>
    <t>نام بیمارستان  :</t>
  </si>
  <si>
    <t xml:space="preserve">فرم شماره 5 : تملك دارائيهاي سرمايه اي / افزایش دارائیها ( جاری و غیر جاری ) </t>
  </si>
  <si>
    <t>کد منبع</t>
  </si>
  <si>
    <t>برنامه  /طرح</t>
  </si>
  <si>
    <t xml:space="preserve">فعاليت </t>
  </si>
  <si>
    <t>متراژ / تعداد</t>
  </si>
  <si>
    <t>منبع اعتبار</t>
  </si>
  <si>
    <t>عمومي</t>
  </si>
  <si>
    <t>اختصاصي</t>
  </si>
  <si>
    <t>ساير منابع (طرح تحول سلامت و .....)</t>
  </si>
  <si>
    <t>کوید 19</t>
  </si>
  <si>
    <t>تکمیل طرحهای بیمارستانی</t>
  </si>
  <si>
    <t>بهبود استاندارد</t>
  </si>
  <si>
    <t>تعمیرات اساسی بیمارستانها</t>
  </si>
  <si>
    <t>خرید از محل مجوز هیئت امنا</t>
  </si>
  <si>
    <t>دارائی در جریان ساخت</t>
  </si>
  <si>
    <t xml:space="preserve">نام بیمارستان  :  </t>
  </si>
  <si>
    <t xml:space="preserve">فرم شماره 6 : بودجه ریزی بر مبنای عملکرد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</si>
  <si>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</si>
  <si>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</si>
  <si>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</si>
  <si>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</si>
  <si>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 xml:space="preserve">اعتبارات هزینه ای سال  1399 </t>
  </si>
  <si>
    <t>بهای تمام شده</t>
  </si>
  <si>
    <t>سنجه  عملکرد</t>
  </si>
  <si>
    <t>مقدار</t>
  </si>
  <si>
    <t>هزینه عمومی</t>
  </si>
  <si>
    <t>متفرقه</t>
  </si>
  <si>
    <t>برنامه ارایه خدمات درمانی</t>
  </si>
  <si>
    <t>تعداد</t>
  </si>
  <si>
    <t>درمان بیماران بستری</t>
  </si>
  <si>
    <t>معاینه و درمان بیماران سرپائی</t>
  </si>
  <si>
    <t>برنامه تامين دارودرخدمات درماني</t>
  </si>
  <si>
    <t>قلم دارو</t>
  </si>
  <si>
    <t>برنامه آموزش نیروی انسانی متخصص - پزشکی و پیراپزشکی</t>
  </si>
  <si>
    <t>دانشجو</t>
  </si>
  <si>
    <t>آموزش دکترای تخصصی و فوق تخصصی</t>
  </si>
  <si>
    <t>آموزش دکترای حرفه ای</t>
  </si>
  <si>
    <t>آموزش کارشناسی</t>
  </si>
  <si>
    <t>معاون آموزش</t>
  </si>
  <si>
    <t>نام بیمارستان:</t>
  </si>
  <si>
    <t xml:space="preserve">فرم شماره 7- اطلاعات نيروي انساني </t>
  </si>
  <si>
    <t xml:space="preserve">بخش الف- تعداد نيروي انساني به تفكيك نوع استخدام (ابتداي سال1399) </t>
  </si>
  <si>
    <t xml:space="preserve">نیروهائی که از واحد حقوق می گیرند و در آن واحد کار نمی کنند </t>
  </si>
  <si>
    <t>شرح</t>
  </si>
  <si>
    <t xml:space="preserve"> كاركنان غير هيات علمي </t>
  </si>
  <si>
    <t>رسمي</t>
  </si>
  <si>
    <t>پيماني</t>
  </si>
  <si>
    <t>ضريب k</t>
  </si>
  <si>
    <t>طرحی</t>
  </si>
  <si>
    <t>سایر کارکنان( روزمزد، تابع قانون کار، پیام آور و ...)</t>
  </si>
  <si>
    <t xml:space="preserve">شرکتی </t>
  </si>
  <si>
    <t>جمع كل</t>
  </si>
  <si>
    <t xml:space="preserve">بخش ب- تعداد نيروي انساني ورودي و خروجي (پيش بيني درسال1399) </t>
  </si>
  <si>
    <t>پيش بيني بازنشستگان و نيروهاي انتقالي</t>
  </si>
  <si>
    <t>نيروهاي جديد الورود</t>
  </si>
  <si>
    <t>بخش ج- تعداد نيروي انساني به تفكيك نوع استخدام (انتهاي سال 1399)</t>
  </si>
  <si>
    <t xml:space="preserve"> كاركنان هيات علمي </t>
  </si>
  <si>
    <t>پیمانی</t>
  </si>
  <si>
    <t>ضریب کا</t>
  </si>
  <si>
    <t xml:space="preserve">رئيس بيمارستان </t>
  </si>
  <si>
    <t>مدير توسعه سازمان و سرمايه انساني</t>
  </si>
  <si>
    <t>معاون توسعه مديريت و برنامه ريزي منابع</t>
  </si>
  <si>
    <t>تاريخ و امضاء</t>
  </si>
  <si>
    <t>برنامه های بخش درمان</t>
  </si>
  <si>
    <t>برنامه های بخش اموزش</t>
  </si>
  <si>
    <t>بهداشت و درمان</t>
  </si>
  <si>
    <t>آموزش عالی</t>
  </si>
  <si>
    <t>برنامه های بخش آموزش عالی</t>
  </si>
  <si>
    <t>بستری نقاهتگاهی</t>
  </si>
  <si>
    <t>معاون توسعه</t>
  </si>
  <si>
    <t xml:space="preserve">معاون توسعه </t>
  </si>
  <si>
    <t>حفاظت و حمايت از بيماران خاص و صعب العلاج</t>
  </si>
  <si>
    <t>فرانشيز  زايمان طبيعي</t>
  </si>
  <si>
    <t xml:space="preserve"> تجهیزات پزشکی سرمایه‌ای (نوسازی و تکمیل)</t>
  </si>
  <si>
    <t xml:space="preserve">کیت آزمایشگاهی شناسایی موارد مثبت بخش درمان </t>
  </si>
  <si>
    <t>قراردادی تبصره 3</t>
  </si>
  <si>
    <t>قراردادی تبصره 4</t>
  </si>
  <si>
    <t>دانشگاه علوم پزشكي و خدمات بهداشتي درماني کرمانشاه</t>
  </si>
  <si>
    <t>عنوان دستگاه : دانشگاه علوم پزشكي و خدمات بهداشتي درماني کرمانشاه- بهداشت و درمان</t>
  </si>
  <si>
    <t>عنوان دستگاه : دانشگاه علوم پزشكي و خدمات بهداشتي درماني کرمانشاه - بهداشت و درمان</t>
  </si>
  <si>
    <t xml:space="preserve">عنوان دستگاه : دانشگاه علوم پزشكي و خدمات بهداشتي درماني کرمانشاه - بهداشت و درمان </t>
  </si>
  <si>
    <t xml:space="preserve">عنوان دستگاه : دانشگاه علوم پزشكي و خدمات بهداشتي درماني کرمانشاه  - بهداشت ودرمان </t>
  </si>
  <si>
    <t>رديف دستگاه :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</si>
</sst>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B Yekan"/>
      <charset val="178"/>
    </font>
    <font>
      <sz val="10"/>
      <color theme="1"/>
      <name val="B Yekan"/>
      <charset val="178"/>
    </font>
    <font>
      <sz val="16"/>
      <name val="B Yekan"/>
      <charset val="178"/>
    </font>
    <font>
      <sz val="20"/>
      <name val="B Yekan"/>
      <charset val="178"/>
    </font>
    <font>
      <sz val="18"/>
      <name val="B Yekan"/>
      <charset val="178"/>
    </font>
    <font>
      <sz val="10"/>
      <name val="B Yekan"/>
      <charset val="178"/>
    </font>
    <font>
      <sz val="10"/>
      <color rgb="FFFF0000"/>
      <name val="B Yekan"/>
      <charset val="178"/>
    </font>
    <font>
      <sz val="12"/>
      <name val="B Yekan"/>
      <charset val="178"/>
    </font>
    <font>
      <sz val="14"/>
      <color rgb="FFFF0000"/>
      <name val="B Yekan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B Yekan"/>
      <charset val="178"/>
    </font>
    <font>
      <sz val="18"/>
      <color theme="1"/>
      <name val="B Yekan"/>
      <charset val="178"/>
    </font>
    <font>
      <sz val="12"/>
      <color theme="1"/>
      <name val="B Yekan"/>
      <charset val="178"/>
    </font>
    <font>
      <sz val="16"/>
      <color rgb="FF002060"/>
      <name val="B Yekan"/>
      <charset val="178"/>
    </font>
    <font>
      <sz val="14"/>
      <color theme="1"/>
      <name val="B Yekan"/>
      <charset val="178"/>
    </font>
    <font>
      <sz val="24"/>
      <name val="B Yekan"/>
      <charset val="178"/>
    </font>
    <font>
      <sz val="22"/>
      <color theme="1"/>
      <name val="B Yekan"/>
      <charset val="178"/>
    </font>
    <font>
      <sz val="15"/>
      <color theme="1"/>
      <name val="B Mitra"/>
      <charset val="178"/>
    </font>
    <font>
      <b/>
      <sz val="17"/>
      <name val="B Mitra"/>
      <charset val="178"/>
    </font>
    <font>
      <b/>
      <sz val="17"/>
      <name val="B Yekan+"/>
    </font>
    <font>
      <b/>
      <sz val="20"/>
      <name val="B Mitra"/>
      <charset val="178"/>
    </font>
    <font>
      <sz val="15"/>
      <name val="B Mitra"/>
      <charset val="178"/>
    </font>
    <font>
      <sz val="11"/>
      <name val="B Yekan"/>
      <charset val="178"/>
    </font>
    <font>
      <sz val="10"/>
      <color rgb="FF002060"/>
      <name val="B Yekan"/>
      <charset val="178"/>
    </font>
    <font>
      <b/>
      <sz val="15"/>
      <name val="B Mitra"/>
      <charset val="178"/>
    </font>
    <font>
      <sz val="10"/>
      <color theme="1"/>
      <name val="B Yekan+"/>
    </font>
    <font>
      <sz val="10"/>
      <color indexed="8"/>
      <name val="Arial"/>
      <family val="2"/>
    </font>
    <font>
      <sz val="10"/>
      <color indexed="8"/>
      <name val="B Yekan+"/>
    </font>
    <font>
      <sz val="10"/>
      <color indexed="8"/>
      <name val="B Yekan"/>
      <charset val="178"/>
    </font>
    <font>
      <sz val="22"/>
      <name val="B Yekan"/>
      <charset val="178"/>
    </font>
    <font>
      <sz val="26"/>
      <name val="B Yekan"/>
      <charset val="178"/>
    </font>
    <font>
      <sz val="11"/>
      <color theme="1"/>
      <name val="B Yekan+"/>
    </font>
    <font>
      <sz val="12"/>
      <name val="B Yekan+"/>
    </font>
    <font>
      <sz val="16"/>
      <name val="B Yekan+"/>
    </font>
    <font>
      <sz val="14"/>
      <name val="B Yekan+"/>
    </font>
    <font>
      <sz val="10"/>
      <name val="B Yekan+"/>
    </font>
    <font>
      <sz val="18"/>
      <name val="B Yekan+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0" fillId="0" borderId="0">
      <alignment vertical="top"/>
    </xf>
    <xf numFmtId="0" fontId="2" fillId="0" borderId="0"/>
    <xf numFmtId="0" fontId="1" fillId="0" borderId="0"/>
  </cellStyleXfs>
  <cellXfs count="514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readingOrder="2"/>
      <protection locked="0"/>
    </xf>
    <xf numFmtId="0" fontId="8" fillId="0" borderId="45" xfId="0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vertical="center" readingOrder="2"/>
      <protection locked="0"/>
    </xf>
    <xf numFmtId="0" fontId="8" fillId="9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readingOrder="2"/>
      <protection locked="0"/>
    </xf>
    <xf numFmtId="0" fontId="8" fillId="0" borderId="12" xfId="0" applyFont="1" applyFill="1" applyBorder="1" applyAlignment="1" applyProtection="1">
      <alignment horizontal="right" vertical="center" readingOrder="2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right" vertical="center" readingOrder="2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3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" fontId="4" fillId="10" borderId="15" xfId="0" applyNumberFormat="1" applyFont="1" applyFill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3" fontId="4" fillId="4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4" fillId="4" borderId="12" xfId="0" applyNumberFormat="1" applyFont="1" applyFill="1" applyBorder="1" applyAlignment="1" applyProtection="1">
      <alignment horizontal="center"/>
    </xf>
    <xf numFmtId="3" fontId="4" fillId="4" borderId="13" xfId="0" applyNumberFormat="1" applyFont="1" applyFill="1" applyBorder="1" applyAlignment="1" applyProtection="1">
      <alignment horizontal="center" vertical="center"/>
    </xf>
    <xf numFmtId="3" fontId="4" fillId="10" borderId="16" xfId="0" applyNumberFormat="1" applyFont="1" applyFill="1" applyBorder="1" applyAlignment="1" applyProtection="1">
      <alignment horizontal="center" vertical="center"/>
    </xf>
    <xf numFmtId="0" fontId="16" fillId="9" borderId="9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0" fontId="8" fillId="0" borderId="12" xfId="0" applyFont="1" applyFill="1" applyBorder="1" applyAlignment="1" applyProtection="1">
      <alignment horizontal="center" vertical="center" readingOrder="2"/>
      <protection locked="0"/>
    </xf>
    <xf numFmtId="3" fontId="8" fillId="0" borderId="12" xfId="0" applyNumberFormat="1" applyFont="1" applyFill="1" applyBorder="1" applyAlignment="1" applyProtection="1">
      <alignment vertical="center" readingOrder="2"/>
      <protection locked="0"/>
    </xf>
    <xf numFmtId="0" fontId="8" fillId="0" borderId="12" xfId="0" applyFont="1" applyFill="1" applyBorder="1" applyAlignment="1" applyProtection="1">
      <alignment horizontal="center" vertical="center" wrapText="1" readingOrder="2"/>
      <protection locked="0"/>
    </xf>
    <xf numFmtId="3" fontId="8" fillId="0" borderId="12" xfId="0" applyNumberFormat="1" applyFont="1" applyFill="1" applyBorder="1" applyAlignment="1" applyProtection="1">
      <alignment horizontal="center" vertical="center" readingOrder="2"/>
      <protection locked="0"/>
    </xf>
    <xf numFmtId="0" fontId="8" fillId="4" borderId="12" xfId="0" applyFont="1" applyFill="1" applyBorder="1" applyAlignment="1" applyProtection="1">
      <alignment horizontal="center" vertical="center" readingOrder="2"/>
      <protection locked="0"/>
    </xf>
    <xf numFmtId="0" fontId="8" fillId="14" borderId="11" xfId="0" applyFont="1" applyFill="1" applyBorder="1" applyAlignment="1" applyProtection="1">
      <alignment horizontal="center" vertical="center" wrapText="1" readingOrder="2"/>
      <protection locked="0"/>
    </xf>
    <xf numFmtId="0" fontId="8" fillId="14" borderId="12" xfId="0" applyFont="1" applyFill="1" applyBorder="1" applyAlignment="1" applyProtection="1">
      <alignment horizontal="center" vertical="center" readingOrder="2"/>
      <protection locked="0"/>
    </xf>
    <xf numFmtId="3" fontId="8" fillId="14" borderId="12" xfId="0" applyNumberFormat="1" applyFont="1" applyFill="1" applyBorder="1" applyAlignment="1" applyProtection="1">
      <alignment horizontal="center" vertical="center" readingOrder="2"/>
      <protection locked="0"/>
    </xf>
    <xf numFmtId="3" fontId="4" fillId="14" borderId="12" xfId="0" applyNumberFormat="1" applyFont="1" applyFill="1" applyBorder="1" applyAlignment="1" applyProtection="1">
      <alignment horizontal="center" vertical="center"/>
      <protection locked="0"/>
    </xf>
    <xf numFmtId="3" fontId="8" fillId="6" borderId="15" xfId="0" applyNumberFormat="1" applyFont="1" applyFill="1" applyBorder="1" applyAlignment="1" applyProtection="1">
      <alignment horizontal="center" vertical="center" readingOrder="2"/>
      <protection locked="0"/>
    </xf>
    <xf numFmtId="3" fontId="4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readingOrder="2"/>
      <protection locked="0"/>
    </xf>
    <xf numFmtId="0" fontId="8" fillId="0" borderId="0" xfId="0" applyFont="1" applyAlignment="1" applyProtection="1">
      <alignment horizontal="center" vertical="center" readingOrder="2"/>
      <protection locked="0"/>
    </xf>
    <xf numFmtId="3" fontId="4" fillId="0" borderId="12" xfId="0" applyNumberFormat="1" applyFont="1" applyBorder="1" applyAlignment="1" applyProtection="1">
      <alignment horizontal="center"/>
    </xf>
    <xf numFmtId="3" fontId="4" fillId="14" borderId="12" xfId="0" applyNumberFormat="1" applyFont="1" applyFill="1" applyBorder="1" applyAlignment="1" applyProtection="1">
      <alignment horizontal="center"/>
    </xf>
    <xf numFmtId="3" fontId="4" fillId="6" borderId="15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/>
    </xf>
    <xf numFmtId="3" fontId="4" fillId="6" borderId="16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vertical="center" readingOrder="2"/>
      <protection locked="0"/>
    </xf>
    <xf numFmtId="0" fontId="22" fillId="0" borderId="0" xfId="0" applyFont="1" applyBorder="1" applyAlignment="1" applyProtection="1">
      <alignment horizontal="center" vertical="center" readingOrder="2"/>
      <protection locked="0"/>
    </xf>
    <xf numFmtId="0" fontId="24" fillId="0" borderId="0" xfId="0" applyFont="1" applyBorder="1" applyAlignment="1" applyProtection="1">
      <alignment horizontal="center" vertical="center" readingOrder="2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readingOrder="2"/>
      <protection locked="0"/>
    </xf>
    <xf numFmtId="0" fontId="8" fillId="9" borderId="9" xfId="0" applyFont="1" applyFill="1" applyBorder="1" applyAlignment="1" applyProtection="1">
      <alignment horizontal="center" vertical="center" readingOrder="2"/>
      <protection locked="0"/>
    </xf>
    <xf numFmtId="0" fontId="4" fillId="9" borderId="9" xfId="0" applyFont="1" applyFill="1" applyBorder="1" applyAlignment="1" applyProtection="1">
      <alignment horizontal="center" vertical="center" wrapText="1"/>
      <protection locked="0"/>
    </xf>
    <xf numFmtId="0" fontId="8" fillId="9" borderId="12" xfId="0" applyFont="1" applyFill="1" applyBorder="1" applyAlignment="1" applyProtection="1">
      <alignment horizontal="center" vertical="center" wrapText="1" readingOrder="2"/>
      <protection locked="0"/>
    </xf>
    <xf numFmtId="0" fontId="8" fillId="0" borderId="24" xfId="0" applyFont="1" applyFill="1" applyBorder="1" applyAlignment="1" applyProtection="1">
      <alignment horizontal="right" vertical="center" readingOrder="2"/>
      <protection locked="0"/>
    </xf>
    <xf numFmtId="0" fontId="8" fillId="0" borderId="24" xfId="0" applyFont="1" applyFill="1" applyBorder="1" applyAlignment="1" applyProtection="1">
      <alignment horizontal="right" vertical="center" wrapText="1" readingOrder="2"/>
      <protection locked="0"/>
    </xf>
    <xf numFmtId="0" fontId="8" fillId="14" borderId="24" xfId="0" applyFont="1" applyFill="1" applyBorder="1" applyAlignment="1" applyProtection="1">
      <alignment horizontal="right" vertical="center" wrapText="1" readingOrder="2"/>
      <protection locked="0"/>
    </xf>
    <xf numFmtId="3" fontId="8" fillId="0" borderId="12" xfId="0" applyNumberFormat="1" applyFont="1" applyFill="1" applyBorder="1" applyAlignment="1" applyProtection="1">
      <alignment horizontal="center" readingOrder="2"/>
      <protection locked="0"/>
    </xf>
    <xf numFmtId="3" fontId="27" fillId="0" borderId="12" xfId="0" applyNumberFormat="1" applyFont="1" applyFill="1" applyBorder="1" applyAlignment="1" applyProtection="1">
      <alignment horizontal="center" vertical="center" readingOrder="2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readingOrder="2"/>
      <protection locked="0"/>
    </xf>
    <xf numFmtId="0" fontId="22" fillId="0" borderId="0" xfId="0" applyFont="1" applyBorder="1" applyAlignment="1" applyProtection="1">
      <alignment vertical="center" readingOrder="2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" fontId="4" fillId="14" borderId="13" xfId="0" applyNumberFormat="1" applyFont="1" applyFill="1" applyBorder="1" applyAlignment="1" applyProtection="1">
      <alignment horizontal="center" vertical="center"/>
    </xf>
    <xf numFmtId="3" fontId="8" fillId="6" borderId="16" xfId="0" applyNumberFormat="1" applyFont="1" applyFill="1" applyBorder="1" applyAlignment="1" applyProtection="1">
      <alignment horizontal="center" vertical="center" readingOrder="2"/>
    </xf>
    <xf numFmtId="3" fontId="8" fillId="6" borderId="15" xfId="0" applyNumberFormat="1" applyFont="1" applyFill="1" applyBorder="1" applyAlignment="1" applyProtection="1">
      <alignment horizontal="center" vertical="center" readingOrder="2"/>
    </xf>
    <xf numFmtId="0" fontId="35" fillId="0" borderId="0" xfId="0" applyFont="1" applyProtection="1">
      <protection locked="0"/>
    </xf>
    <xf numFmtId="0" fontId="39" fillId="0" borderId="5" xfId="0" applyFont="1" applyBorder="1" applyAlignment="1" applyProtection="1">
      <alignment vertical="center" readingOrder="2"/>
      <protection locked="0"/>
    </xf>
    <xf numFmtId="0" fontId="29" fillId="0" borderId="7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justify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14" borderId="39" xfId="0" applyFont="1" applyFill="1" applyBorder="1" applyAlignment="1" applyProtection="1">
      <alignment vertical="center"/>
      <protection locked="0"/>
    </xf>
    <xf numFmtId="0" fontId="29" fillId="14" borderId="12" xfId="0" applyFont="1" applyFill="1" applyBorder="1" applyAlignment="1" applyProtection="1">
      <alignment horizontal="center" vertical="center"/>
      <protection locked="0"/>
    </xf>
    <xf numFmtId="0" fontId="29" fillId="14" borderId="12" xfId="0" applyFont="1" applyFill="1" applyBorder="1" applyAlignment="1" applyProtection="1">
      <alignment horizontal="center" vertical="justify"/>
      <protection locked="0"/>
    </xf>
    <xf numFmtId="0" fontId="29" fillId="14" borderId="62" xfId="0" applyFont="1" applyFill="1" applyBorder="1" applyAlignment="1" applyProtection="1">
      <alignment horizontal="center" vertical="center"/>
      <protection locked="0"/>
    </xf>
    <xf numFmtId="0" fontId="29" fillId="14" borderId="24" xfId="0" applyFont="1" applyFill="1" applyBorder="1" applyAlignment="1" applyProtection="1">
      <alignment horizontal="center" vertical="center"/>
      <protection locked="0"/>
    </xf>
    <xf numFmtId="0" fontId="39" fillId="14" borderId="12" xfId="0" applyFont="1" applyFill="1" applyBorder="1" applyAlignment="1" applyProtection="1">
      <alignment horizontal="right" vertical="center" wrapText="1" readingOrder="2"/>
      <protection locked="0"/>
    </xf>
    <xf numFmtId="0" fontId="29" fillId="6" borderId="15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Protection="1"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readingOrder="2"/>
      <protection locked="0"/>
    </xf>
    <xf numFmtId="0" fontId="29" fillId="14" borderId="13" xfId="0" applyFont="1" applyFill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3" fontId="29" fillId="6" borderId="16" xfId="0" applyNumberFormat="1" applyFont="1" applyFill="1" applyBorder="1" applyAlignment="1" applyProtection="1">
      <alignment horizontal="center" vertical="center"/>
    </xf>
    <xf numFmtId="3" fontId="29" fillId="6" borderId="15" xfId="0" applyNumberFormat="1" applyFont="1" applyFill="1" applyBorder="1" applyAlignment="1" applyProtection="1">
      <alignment horizontal="center" vertical="center"/>
    </xf>
    <xf numFmtId="0" fontId="29" fillId="0" borderId="12" xfId="1" applyFont="1" applyBorder="1" applyAlignment="1" applyProtection="1">
      <alignment horizontal="center" vertical="center"/>
    </xf>
    <xf numFmtId="0" fontId="29" fillId="6" borderId="12" xfId="1" applyFont="1" applyFill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 vertical="center"/>
    </xf>
    <xf numFmtId="0" fontId="29" fillId="12" borderId="15" xfId="1" applyFont="1" applyFill="1" applyBorder="1" applyAlignment="1" applyProtection="1">
      <alignment horizontal="center" vertical="center"/>
    </xf>
    <xf numFmtId="0" fontId="29" fillId="0" borderId="13" xfId="1" applyFont="1" applyBorder="1" applyProtection="1"/>
    <xf numFmtId="0" fontId="29" fillId="6" borderId="13" xfId="1" applyFont="1" applyFill="1" applyBorder="1" applyProtection="1"/>
    <xf numFmtId="0" fontId="4" fillId="0" borderId="13" xfId="3" applyFont="1" applyBorder="1" applyAlignment="1" applyProtection="1">
      <alignment horizontal="center" vertical="center"/>
    </xf>
    <xf numFmtId="0" fontId="29" fillId="12" borderId="16" xfId="1" applyFont="1" applyFill="1" applyBorder="1" applyProtection="1"/>
    <xf numFmtId="0" fontId="4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 wrapText="1" readingOrder="2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9" borderId="13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 readingOrder="2"/>
      <protection locked="0"/>
    </xf>
    <xf numFmtId="3" fontId="8" fillId="0" borderId="1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 readingOrder="2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15" xfId="0" applyNumberFormat="1" applyFont="1" applyBorder="1" applyAlignment="1" applyProtection="1">
      <alignment horizontal="center" vertical="center" wrapText="1" readingOrder="2"/>
      <protection locked="0"/>
    </xf>
    <xf numFmtId="0" fontId="8" fillId="0" borderId="0" xfId="0" applyFont="1" applyBorder="1" applyAlignment="1" applyProtection="1">
      <alignment horizontal="center" vertical="center" wrapText="1" readingOrder="2"/>
      <protection locked="0"/>
    </xf>
    <xf numFmtId="0" fontId="8" fillId="9" borderId="39" xfId="0" applyFont="1" applyFill="1" applyBorder="1" applyAlignment="1" applyProtection="1">
      <alignment horizontal="center" vertical="center" wrapText="1"/>
      <protection locked="0"/>
    </xf>
    <xf numFmtId="3" fontId="8" fillId="0" borderId="39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readingOrder="2"/>
      <protection locked="0"/>
    </xf>
    <xf numFmtId="3" fontId="8" fillId="0" borderId="13" xfId="0" applyNumberFormat="1" applyFont="1" applyBorder="1" applyAlignment="1" applyProtection="1">
      <alignment horizontal="center" vertic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0" borderId="15" xfId="0" applyNumberFormat="1" applyFont="1" applyFill="1" applyBorder="1" applyAlignment="1" applyProtection="1">
      <alignment horizontal="center" vertical="center" wrapText="1" readingOrder="2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42" xfId="0" applyNumberFormat="1" applyFont="1" applyFill="1" applyBorder="1" applyAlignment="1" applyProtection="1">
      <alignment horizontal="center" vertical="center" wrapText="1" readingOrder="2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justify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readingOrder="2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0" xfId="0" applyNumberFormat="1" applyFont="1" applyBorder="1" applyAlignment="1" applyProtection="1">
      <alignment horizontal="right" vertical="center" readingOrder="2"/>
      <protection locked="0"/>
    </xf>
    <xf numFmtId="3" fontId="8" fillId="0" borderId="21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5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0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0" xfId="0" applyNumberFormat="1" applyFont="1" applyBorder="1" applyAlignment="1" applyProtection="1">
      <alignment horizontal="right" vertical="center" readingOrder="2"/>
      <protection locked="0"/>
    </xf>
    <xf numFmtId="3" fontId="9" fillId="0" borderId="14" xfId="0" applyNumberFormat="1" applyFont="1" applyBorder="1" applyAlignment="1" applyProtection="1">
      <alignment horizontal="center" vertical="center" wrapText="1"/>
    </xf>
    <xf numFmtId="3" fontId="9" fillId="0" borderId="15" xfId="0" applyNumberFormat="1" applyFont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3" fontId="8" fillId="0" borderId="15" xfId="0" applyNumberFormat="1" applyFont="1" applyBorder="1" applyAlignment="1" applyProtection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readingOrder="2"/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3" xfId="0" applyFont="1" applyBorder="1" applyAlignment="1" applyProtection="1">
      <alignment vertical="center" readingOrder="2"/>
      <protection locked="0"/>
    </xf>
    <xf numFmtId="0" fontId="8" fillId="0" borderId="2" xfId="0" applyFont="1" applyBorder="1" applyAlignment="1" applyProtection="1">
      <alignment vertical="center" readingOrder="2"/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3" fontId="4" fillId="5" borderId="12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3" fontId="4" fillId="1" borderId="12" xfId="0" applyNumberFormat="1" applyFont="1" applyFill="1" applyBorder="1" applyAlignment="1" applyProtection="1">
      <alignment horizontal="center"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3" fontId="4" fillId="7" borderId="12" xfId="0" applyNumberFormat="1" applyFont="1" applyFill="1" applyBorder="1" applyAlignment="1" applyProtection="1">
      <alignment horizontal="center" vertical="center"/>
    </xf>
    <xf numFmtId="3" fontId="4" fillId="6" borderId="13" xfId="0" applyNumberFormat="1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/>
    </xf>
    <xf numFmtId="3" fontId="4" fillId="8" borderId="12" xfId="0" applyNumberFormat="1" applyFont="1" applyFill="1" applyBorder="1" applyAlignment="1" applyProtection="1">
      <alignment horizontal="center" vertical="center"/>
    </xf>
    <xf numFmtId="3" fontId="4" fillId="8" borderId="13" xfId="0" applyNumberFormat="1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3" fontId="4" fillId="8" borderId="15" xfId="0" applyNumberFormat="1" applyFont="1" applyFill="1" applyBorder="1" applyAlignment="1" applyProtection="1">
      <alignment horizontal="center" vertical="center"/>
    </xf>
    <xf numFmtId="3" fontId="4" fillId="8" borderId="16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9" fillId="0" borderId="0" xfId="1" applyFont="1" applyProtection="1">
      <protection locked="0"/>
    </xf>
    <xf numFmtId="0" fontId="29" fillId="0" borderId="0" xfId="1" applyFont="1" applyAlignment="1" applyProtection="1">
      <alignment wrapText="1"/>
      <protection locked="0"/>
    </xf>
    <xf numFmtId="0" fontId="29" fillId="11" borderId="12" xfId="1" applyFont="1" applyFill="1" applyBorder="1" applyAlignment="1" applyProtection="1">
      <alignment horizontal="center" vertical="center" wrapText="1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0" fontId="29" fillId="0" borderId="12" xfId="1" applyFont="1" applyBorder="1" applyProtection="1">
      <protection locked="0"/>
    </xf>
    <xf numFmtId="9" fontId="29" fillId="0" borderId="12" xfId="1" applyNumberFormat="1" applyFont="1" applyBorder="1" applyProtection="1">
      <protection locked="0"/>
    </xf>
    <xf numFmtId="0" fontId="29" fillId="0" borderId="12" xfId="1" applyFont="1" applyBorder="1" applyAlignment="1" applyProtection="1">
      <alignment horizontal="center" vertical="center"/>
      <protection locked="0"/>
    </xf>
    <xf numFmtId="0" fontId="4" fillId="0" borderId="11" xfId="3" applyFont="1" applyBorder="1" applyAlignment="1" applyProtection="1">
      <alignment horizontal="right" wrapText="1"/>
      <protection locked="0"/>
    </xf>
    <xf numFmtId="0" fontId="31" fillId="0" borderId="12" xfId="2" applyFont="1" applyBorder="1" applyAlignment="1" applyProtection="1">
      <alignment horizontal="left" vertical="center" wrapText="1" readingOrder="2"/>
      <protection locked="0"/>
    </xf>
    <xf numFmtId="0" fontId="31" fillId="0" borderId="12" xfId="2" applyFont="1" applyBorder="1" applyAlignment="1" applyProtection="1">
      <alignment horizontal="center" vertical="center" wrapText="1" readingOrder="2"/>
      <protection locked="0"/>
    </xf>
    <xf numFmtId="0" fontId="32" fillId="0" borderId="12" xfId="2" applyFont="1" applyBorder="1" applyAlignment="1" applyProtection="1">
      <alignment horizontal="right" vertical="center" wrapText="1" readingOrder="2"/>
      <protection locked="0"/>
    </xf>
    <xf numFmtId="0" fontId="4" fillId="0" borderId="12" xfId="3" applyFont="1" applyBorder="1" applyProtection="1">
      <protection locked="0"/>
    </xf>
    <xf numFmtId="0" fontId="32" fillId="0" borderId="12" xfId="2" applyFont="1" applyBorder="1" applyAlignment="1" applyProtection="1">
      <alignment horizontal="center" vertical="center" wrapText="1" readingOrder="2"/>
      <protection locked="0"/>
    </xf>
    <xf numFmtId="0" fontId="4" fillId="0" borderId="12" xfId="3" applyFont="1" applyBorder="1" applyAlignment="1" applyProtection="1">
      <alignment horizontal="center" vertical="center"/>
      <protection locked="0"/>
    </xf>
    <xf numFmtId="0" fontId="4" fillId="0" borderId="0" xfId="3" applyFont="1" applyProtection="1">
      <protection locked="0"/>
    </xf>
    <xf numFmtId="0" fontId="32" fillId="0" borderId="12" xfId="2" applyFont="1" applyBorder="1" applyAlignment="1" applyProtection="1">
      <alignment horizontal="left" vertical="center" wrapText="1" readingOrder="2"/>
      <protection locked="0"/>
    </xf>
    <xf numFmtId="0" fontId="29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3" fillId="0" borderId="0" xfId="0" applyFont="1" applyAlignment="1" applyProtection="1">
      <alignment horizontal="center" readingOrder="2"/>
      <protection locked="0"/>
    </xf>
    <xf numFmtId="3" fontId="8" fillId="2" borderId="18" xfId="0" applyNumberFormat="1" applyFont="1" applyFill="1" applyBorder="1" applyAlignment="1" applyProtection="1">
      <alignment horizontal="center" vertical="center" readingOrder="2"/>
      <protection locked="0"/>
    </xf>
    <xf numFmtId="3" fontId="8" fillId="2" borderId="19" xfId="0" applyNumberFormat="1" applyFont="1" applyFill="1" applyBorder="1" applyAlignment="1" applyProtection="1">
      <alignment horizontal="center" vertical="center" readingOrder="2"/>
      <protection locked="0"/>
    </xf>
    <xf numFmtId="3" fontId="10" fillId="2" borderId="8" xfId="0" applyNumberFormat="1" applyFont="1" applyFill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horizontal="center" vertical="center"/>
      <protection locked="0"/>
    </xf>
    <xf numFmtId="3" fontId="10" fillId="2" borderId="9" xfId="0" applyNumberFormat="1" applyFont="1" applyFill="1" applyBorder="1" applyAlignment="1" applyProtection="1">
      <alignment horizontal="center" vertical="center"/>
      <protection locked="0"/>
    </xf>
    <xf numFmtId="3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readingOrder="2"/>
      <protection locked="0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6" fillId="0" borderId="1" xfId="0" applyFont="1" applyBorder="1" applyAlignment="1" applyProtection="1">
      <alignment horizontal="center" vertical="center" readingOrder="2"/>
      <protection locked="0"/>
    </xf>
    <xf numFmtId="0" fontId="6" fillId="0" borderId="3" xfId="0" applyFont="1" applyBorder="1" applyAlignment="1" applyProtection="1">
      <alignment horizontal="center" vertical="center" readingOrder="2"/>
      <protection locked="0"/>
    </xf>
    <xf numFmtId="0" fontId="6" fillId="0" borderId="2" xfId="0" applyFont="1" applyBorder="1" applyAlignment="1" applyProtection="1">
      <alignment horizontal="center" vertical="center" readingOrder="2"/>
      <protection locked="0"/>
    </xf>
    <xf numFmtId="0" fontId="6" fillId="0" borderId="4" xfId="0" applyFont="1" applyBorder="1" applyAlignment="1" applyProtection="1">
      <alignment horizontal="center" vertical="center" readingOrder="2"/>
      <protection locked="0"/>
    </xf>
    <xf numFmtId="0" fontId="6" fillId="0" borderId="5" xfId="0" applyFont="1" applyBorder="1" applyAlignment="1" applyProtection="1">
      <alignment horizontal="center" vertical="center" readingOrder="2"/>
      <protection locked="0"/>
    </xf>
    <xf numFmtId="0" fontId="7" fillId="0" borderId="4" xfId="0" applyFont="1" applyBorder="1" applyAlignment="1" applyProtection="1">
      <alignment horizontal="right" vertical="center" readingOrder="2"/>
      <protection locked="0"/>
    </xf>
    <xf numFmtId="0" fontId="7" fillId="0" borderId="5" xfId="0" applyFont="1" applyBorder="1" applyAlignment="1" applyProtection="1">
      <alignment horizontal="right" vertical="center" readingOrder="2"/>
      <protection locked="0"/>
    </xf>
    <xf numFmtId="0" fontId="7" fillId="0" borderId="6" xfId="0" applyFont="1" applyBorder="1" applyAlignment="1" applyProtection="1">
      <alignment horizontal="right" vertical="center" readingOrder="2"/>
      <protection locked="0"/>
    </xf>
    <xf numFmtId="0" fontId="5" fillId="0" borderId="4" xfId="0" applyFont="1" applyBorder="1" applyAlignment="1" applyProtection="1">
      <alignment horizontal="right" vertical="center" readingOrder="2"/>
      <protection locked="0"/>
    </xf>
    <xf numFmtId="0" fontId="5" fillId="0" borderId="5" xfId="0" applyFont="1" applyBorder="1" applyAlignment="1" applyProtection="1">
      <alignment horizontal="right" vertical="center" readingOrder="2"/>
      <protection locked="0"/>
    </xf>
    <xf numFmtId="0" fontId="5" fillId="0" borderId="6" xfId="0" applyFont="1" applyBorder="1" applyAlignment="1" applyProtection="1">
      <alignment horizontal="right" vertical="center" readingOrder="2"/>
      <protection locked="0"/>
    </xf>
    <xf numFmtId="0" fontId="8" fillId="0" borderId="7" xfId="0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horizontal="center" vertical="center" readingOrder="2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3" fontId="8" fillId="3" borderId="22" xfId="0" applyNumberFormat="1" applyFont="1" applyFill="1" applyBorder="1" applyAlignment="1" applyProtection="1">
      <alignment horizontal="center" vertical="center" readingOrder="2"/>
      <protection locked="0"/>
    </xf>
    <xf numFmtId="3" fontId="8" fillId="3" borderId="23" xfId="0" applyNumberFormat="1" applyFont="1" applyFill="1" applyBorder="1" applyAlignment="1" applyProtection="1">
      <alignment horizontal="center" vertical="center" readingOrder="2"/>
      <protection locked="0"/>
    </xf>
    <xf numFmtId="3" fontId="11" fillId="0" borderId="7" xfId="0" applyNumberFormat="1" applyFont="1" applyBorder="1" applyAlignment="1" applyProtection="1">
      <alignment horizontal="center" vertical="center" wrapText="1" readingOrder="2"/>
      <protection locked="0"/>
    </xf>
    <xf numFmtId="3" fontId="11" fillId="0" borderId="0" xfId="0" applyNumberFormat="1" applyFont="1" applyBorder="1" applyAlignment="1" applyProtection="1">
      <alignment horizontal="center" vertical="center" wrapText="1" readingOrder="2"/>
      <protection locked="0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24" xfId="0" applyNumberFormat="1" applyFont="1" applyFill="1" applyBorder="1" applyAlignment="1" applyProtection="1">
      <alignment horizontal="center" vertical="center"/>
      <protection locked="0"/>
    </xf>
    <xf numFmtId="3" fontId="10" fillId="2" borderId="12" xfId="0" applyNumberFormat="1" applyFont="1" applyFill="1" applyBorder="1" applyAlignment="1" applyProtection="1">
      <alignment horizontal="center" vertical="center"/>
      <protection locked="0"/>
    </xf>
    <xf numFmtId="3" fontId="10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4" borderId="26" xfId="0" applyNumberFormat="1" applyFont="1" applyFill="1" applyBorder="1" applyAlignment="1" applyProtection="1">
      <alignment horizontal="center" vertical="center" readingOrder="2"/>
      <protection locked="0"/>
    </xf>
    <xf numFmtId="3" fontId="8" fillId="4" borderId="27" xfId="0" applyNumberFormat="1" applyFont="1" applyFill="1" applyBorder="1" applyAlignment="1" applyProtection="1">
      <alignment horizontal="center" vertical="center" readingOrder="2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28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 readingOrder="2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readingOrder="2"/>
      <protection locked="0"/>
    </xf>
    <xf numFmtId="0" fontId="5" fillId="0" borderId="38" xfId="0" applyFont="1" applyBorder="1" applyAlignment="1" applyProtection="1">
      <alignment horizontal="center" vertical="center" readingOrder="2"/>
      <protection locked="0"/>
    </xf>
    <xf numFmtId="0" fontId="14" fillId="0" borderId="1" xfId="0" applyFont="1" applyBorder="1" applyAlignment="1" applyProtection="1">
      <alignment horizontal="center" vertical="center" readingOrder="2"/>
      <protection locked="0"/>
    </xf>
    <xf numFmtId="0" fontId="14" fillId="0" borderId="2" xfId="0" applyFont="1" applyBorder="1" applyAlignment="1" applyProtection="1">
      <alignment horizontal="center" vertical="center" readingOrder="2"/>
      <protection locked="0"/>
    </xf>
    <xf numFmtId="0" fontId="7" fillId="0" borderId="3" xfId="0" applyFont="1" applyBorder="1" applyAlignment="1" applyProtection="1">
      <alignment horizontal="center" vertical="center" readingOrder="2"/>
      <protection locked="0"/>
    </xf>
    <xf numFmtId="0" fontId="7" fillId="0" borderId="2" xfId="0" applyFont="1" applyBorder="1" applyAlignment="1" applyProtection="1">
      <alignment horizontal="center" vertical="center" readingOrder="2"/>
      <protection locked="0"/>
    </xf>
    <xf numFmtId="0" fontId="7" fillId="0" borderId="4" xfId="0" applyFont="1" applyBorder="1" applyAlignment="1" applyProtection="1">
      <alignment horizontal="center" vertical="center" readingOrder="2"/>
      <protection locked="0"/>
    </xf>
    <xf numFmtId="0" fontId="7" fillId="0" borderId="6" xfId="0" applyFont="1" applyBorder="1" applyAlignment="1" applyProtection="1">
      <alignment horizontal="center" vertical="center" readingOrder="2"/>
      <protection locked="0"/>
    </xf>
    <xf numFmtId="0" fontId="14" fillId="0" borderId="4" xfId="0" applyFont="1" applyBorder="1" applyAlignment="1" applyProtection="1">
      <alignment horizontal="right" vertical="center" readingOrder="2"/>
      <protection locked="0"/>
    </xf>
    <xf numFmtId="0" fontId="14" fillId="0" borderId="5" xfId="0" applyFont="1" applyBorder="1" applyAlignment="1" applyProtection="1">
      <alignment horizontal="right" vertical="center" readingOrder="2"/>
      <protection locked="0"/>
    </xf>
    <xf numFmtId="0" fontId="14" fillId="0" borderId="6" xfId="0" applyFont="1" applyBorder="1" applyAlignment="1" applyProtection="1">
      <alignment horizontal="right" vertical="center" readingOrder="2"/>
      <protection locked="0"/>
    </xf>
    <xf numFmtId="0" fontId="17" fillId="4" borderId="30" xfId="0" applyFont="1" applyFill="1" applyBorder="1" applyAlignment="1" applyProtection="1">
      <alignment horizontal="right" vertical="center"/>
    </xf>
    <xf numFmtId="0" fontId="17" fillId="4" borderId="32" xfId="0" applyFont="1" applyFill="1" applyBorder="1" applyAlignment="1" applyProtection="1">
      <alignment horizontal="right" vertical="center"/>
    </xf>
    <xf numFmtId="0" fontId="17" fillId="4" borderId="31" xfId="0" applyFont="1" applyFill="1" applyBorder="1" applyAlignment="1" applyProtection="1">
      <alignment horizontal="right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center"/>
    </xf>
    <xf numFmtId="164" fontId="4" fillId="0" borderId="39" xfId="0" applyNumberFormat="1" applyFont="1" applyBorder="1" applyAlignment="1" applyProtection="1">
      <alignment horizontal="center"/>
    </xf>
    <xf numFmtId="164" fontId="4" fillId="0" borderId="40" xfId="0" applyNumberFormat="1" applyFont="1" applyBorder="1" applyAlignment="1" applyProtection="1">
      <alignment horizontal="center"/>
    </xf>
    <xf numFmtId="164" fontId="4" fillId="0" borderId="41" xfId="0" applyNumberFormat="1" applyFont="1" applyBorder="1" applyAlignment="1" applyProtection="1">
      <alignment horizontal="center"/>
    </xf>
    <xf numFmtId="164" fontId="4" fillId="8" borderId="12" xfId="0" applyNumberFormat="1" applyFont="1" applyFill="1" applyBorder="1" applyAlignment="1" applyProtection="1">
      <alignment horizontal="center"/>
    </xf>
    <xf numFmtId="164" fontId="4" fillId="8" borderId="39" xfId="0" applyNumberFormat="1" applyFont="1" applyFill="1" applyBorder="1" applyAlignment="1" applyProtection="1">
      <alignment horizontal="center"/>
    </xf>
    <xf numFmtId="164" fontId="4" fillId="8" borderId="40" xfId="0" applyNumberFormat="1" applyFont="1" applyFill="1" applyBorder="1" applyAlignment="1" applyProtection="1">
      <alignment horizontal="center"/>
    </xf>
    <xf numFmtId="164" fontId="4" fillId="8" borderId="41" xfId="0" applyNumberFormat="1" applyFont="1" applyFill="1" applyBorder="1" applyAlignment="1" applyProtection="1">
      <alignment horizontal="center"/>
    </xf>
    <xf numFmtId="164" fontId="4" fillId="8" borderId="15" xfId="0" applyNumberFormat="1" applyFont="1" applyFill="1" applyBorder="1" applyAlignment="1" applyProtection="1">
      <alignment horizontal="center" vertical="center"/>
    </xf>
    <xf numFmtId="164" fontId="4" fillId="8" borderId="42" xfId="0" applyNumberFormat="1" applyFont="1" applyFill="1" applyBorder="1" applyAlignment="1" applyProtection="1">
      <alignment horizontal="center" vertical="center"/>
    </xf>
    <xf numFmtId="164" fontId="4" fillId="8" borderId="36" xfId="0" applyNumberFormat="1" applyFont="1" applyFill="1" applyBorder="1" applyAlignment="1" applyProtection="1">
      <alignment horizontal="center" vertical="center"/>
    </xf>
    <xf numFmtId="164" fontId="4" fillId="8" borderId="35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9" borderId="8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9" xfId="0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Alignment="1" applyProtection="1">
      <alignment horizontal="center" vertical="center"/>
      <protection locked="0"/>
    </xf>
    <xf numFmtId="0" fontId="4" fillId="9" borderId="9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right" vertical="center" readingOrder="2"/>
      <protection locked="0"/>
    </xf>
    <xf numFmtId="0" fontId="5" fillId="0" borderId="20" xfId="0" applyFont="1" applyBorder="1" applyAlignment="1" applyProtection="1">
      <alignment horizontal="right" vertical="center" readingOrder="2"/>
      <protection locked="0"/>
    </xf>
    <xf numFmtId="0" fontId="7" fillId="0" borderId="9" xfId="0" applyFont="1" applyBorder="1" applyAlignment="1" applyProtection="1">
      <alignment horizontal="center" vertical="center" wrapText="1" readingOrder="2"/>
      <protection locked="0"/>
    </xf>
    <xf numFmtId="0" fontId="7" fillId="0" borderId="10" xfId="0" applyFont="1" applyBorder="1" applyAlignment="1" applyProtection="1">
      <alignment horizontal="center" vertical="center" wrapText="1" readingOrder="2"/>
      <protection locked="0"/>
    </xf>
    <xf numFmtId="0" fontId="7" fillId="0" borderId="14" xfId="0" applyFont="1" applyBorder="1" applyAlignment="1" applyProtection="1">
      <alignment horizontal="right" vertical="center" readingOrder="2"/>
      <protection locked="0"/>
    </xf>
    <xf numFmtId="0" fontId="7" fillId="0" borderId="15" xfId="0" applyFont="1" applyBorder="1" applyAlignment="1" applyProtection="1">
      <alignment horizontal="right" vertical="center" readingOrder="2"/>
      <protection locked="0"/>
    </xf>
    <xf numFmtId="0" fontId="19" fillId="0" borderId="15" xfId="0" applyFont="1" applyBorder="1" applyAlignment="1" applyProtection="1">
      <alignment horizontal="right" vertical="center" readingOrder="2"/>
      <protection locked="0"/>
    </xf>
    <xf numFmtId="0" fontId="19" fillId="0" borderId="16" xfId="0" applyFont="1" applyBorder="1" applyAlignment="1" applyProtection="1">
      <alignment horizontal="right" vertical="center" readingOrder="2"/>
      <protection locked="0"/>
    </xf>
    <xf numFmtId="0" fontId="8" fillId="0" borderId="45" xfId="0" applyFont="1" applyBorder="1" applyAlignment="1" applyProtection="1">
      <alignment horizontal="center" vertical="center" readingOrder="2"/>
      <protection locked="0"/>
    </xf>
    <xf numFmtId="3" fontId="4" fillId="4" borderId="46" xfId="0" applyNumberFormat="1" applyFont="1" applyFill="1" applyBorder="1" applyAlignment="1" applyProtection="1">
      <alignment horizontal="center" vertical="center"/>
    </xf>
    <xf numFmtId="3" fontId="4" fillId="4" borderId="47" xfId="0" applyNumberFormat="1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horizontal="center" vertical="center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3" fontId="8" fillId="0" borderId="46" xfId="0" applyNumberFormat="1" applyFont="1" applyFill="1" applyBorder="1" applyAlignment="1" applyProtection="1">
      <alignment horizontal="center" vertical="center" readingOrder="2"/>
    </xf>
    <xf numFmtId="3" fontId="8" fillId="0" borderId="47" xfId="0" applyNumberFormat="1" applyFont="1" applyFill="1" applyBorder="1" applyAlignment="1" applyProtection="1">
      <alignment horizontal="center" vertical="center" readingOrder="2"/>
    </xf>
    <xf numFmtId="3" fontId="8" fillId="0" borderId="48" xfId="0" applyNumberFormat="1" applyFont="1" applyFill="1" applyBorder="1" applyAlignment="1" applyProtection="1">
      <alignment horizontal="center" vertical="center" readingOrder="2"/>
    </xf>
    <xf numFmtId="3" fontId="8" fillId="0" borderId="46" xfId="0" applyNumberFormat="1" applyFont="1" applyBorder="1" applyAlignment="1" applyProtection="1">
      <alignment horizontal="center" vertical="center" readingOrder="2"/>
    </xf>
    <xf numFmtId="3" fontId="8" fillId="0" borderId="47" xfId="0" applyNumberFormat="1" applyFont="1" applyBorder="1" applyAlignment="1" applyProtection="1">
      <alignment horizontal="center" vertical="center" readingOrder="2"/>
    </xf>
    <xf numFmtId="3" fontId="8" fillId="0" borderId="48" xfId="0" applyNumberFormat="1" applyFont="1" applyBorder="1" applyAlignment="1" applyProtection="1">
      <alignment horizontal="center" vertical="center" readingOrder="2"/>
    </xf>
    <xf numFmtId="0" fontId="4" fillId="10" borderId="14" xfId="0" applyFont="1" applyFill="1" applyBorder="1" applyAlignment="1" applyProtection="1">
      <alignment horizontal="center" vertical="center"/>
      <protection locked="0"/>
    </xf>
    <xf numFmtId="0" fontId="4" fillId="1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readingOrder="2"/>
      <protection locked="0"/>
    </xf>
    <xf numFmtId="0" fontId="7" fillId="0" borderId="50" xfId="0" applyFont="1" applyBorder="1" applyAlignment="1" applyProtection="1">
      <alignment horizontal="center" vertical="center" readingOrder="2"/>
      <protection locked="0"/>
    </xf>
    <xf numFmtId="0" fontId="7" fillId="0" borderId="51" xfId="0" applyFont="1" applyBorder="1" applyAlignment="1" applyProtection="1">
      <alignment horizontal="center" vertical="center" readingOrder="2"/>
      <protection locked="0"/>
    </xf>
    <xf numFmtId="0" fontId="7" fillId="0" borderId="52" xfId="0" applyFont="1" applyBorder="1" applyAlignment="1" applyProtection="1">
      <alignment horizontal="center" vertical="center" readingOrder="2"/>
      <protection locked="0"/>
    </xf>
    <xf numFmtId="0" fontId="7" fillId="0" borderId="12" xfId="0" applyFont="1" applyBorder="1" applyAlignment="1" applyProtection="1">
      <alignment horizontal="center" vertical="center" wrapText="1" readingOrder="2"/>
      <protection locked="0"/>
    </xf>
    <xf numFmtId="0" fontId="7" fillId="0" borderId="13" xfId="0" applyFont="1" applyBorder="1" applyAlignment="1" applyProtection="1">
      <alignment horizontal="center" vertical="center" wrapText="1" readingOrder="2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right" vertical="center" readingOrder="2"/>
      <protection locked="0"/>
    </xf>
    <xf numFmtId="0" fontId="7" fillId="0" borderId="36" xfId="0" applyFont="1" applyBorder="1" applyAlignment="1" applyProtection="1">
      <alignment horizontal="right" vertical="center" readingOrder="2"/>
      <protection locked="0"/>
    </xf>
    <xf numFmtId="0" fontId="7" fillId="0" borderId="35" xfId="0" applyFont="1" applyBorder="1" applyAlignment="1" applyProtection="1">
      <alignment horizontal="right" vertical="center" readingOrder="2"/>
      <protection locked="0"/>
    </xf>
    <xf numFmtId="0" fontId="10" fillId="0" borderId="0" xfId="0" applyFont="1" applyBorder="1" applyAlignment="1" applyProtection="1">
      <alignment horizontal="center" vertical="center" readingOrder="2"/>
      <protection locked="0"/>
    </xf>
    <xf numFmtId="0" fontId="10" fillId="0" borderId="45" xfId="0" applyFont="1" applyBorder="1" applyAlignment="1" applyProtection="1">
      <alignment horizontal="center" vertical="center" readingOrder="2"/>
      <protection locked="0"/>
    </xf>
    <xf numFmtId="0" fontId="16" fillId="9" borderId="10" xfId="0" applyFont="1" applyFill="1" applyBorder="1" applyAlignment="1" applyProtection="1">
      <alignment horizontal="center" vertical="center"/>
      <protection locked="0"/>
    </xf>
    <xf numFmtId="0" fontId="16" fillId="9" borderId="13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 readingOrder="2"/>
      <protection locked="0"/>
    </xf>
    <xf numFmtId="0" fontId="8" fillId="6" borderId="15" xfId="0" applyFont="1" applyFill="1" applyBorder="1" applyAlignment="1" applyProtection="1">
      <alignment horizontal="center" vertical="center" readingOrder="2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 wrapText="1" readingOrder="2"/>
      <protection locked="0"/>
    </xf>
    <xf numFmtId="0" fontId="10" fillId="9" borderId="11" xfId="0" applyFont="1" applyFill="1" applyBorder="1" applyAlignment="1" applyProtection="1">
      <alignment horizontal="center" vertical="center" wrapText="1" readingOrder="2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16" fillId="9" borderId="12" xfId="0" applyFont="1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right" vertical="center" readingOrder="2"/>
      <protection locked="0"/>
    </xf>
    <xf numFmtId="0" fontId="8" fillId="0" borderId="24" xfId="0" applyFont="1" applyFill="1" applyBorder="1" applyAlignment="1" applyProtection="1">
      <alignment horizontal="right" vertical="center" readingOrder="2"/>
      <protection locked="0"/>
    </xf>
    <xf numFmtId="0" fontId="7" fillId="0" borderId="53" xfId="0" applyFont="1" applyBorder="1" applyAlignment="1" applyProtection="1">
      <alignment horizontal="center" vertical="center" readingOrder="2"/>
      <protection locked="0"/>
    </xf>
    <xf numFmtId="0" fontId="7" fillId="0" borderId="54" xfId="0" applyFont="1" applyBorder="1" applyAlignment="1" applyProtection="1">
      <alignment horizontal="center" vertical="center" wrapText="1" readingOrder="2"/>
      <protection locked="0"/>
    </xf>
    <xf numFmtId="0" fontId="7" fillId="0" borderId="53" xfId="0" applyFont="1" applyBorder="1" applyAlignment="1" applyProtection="1">
      <alignment horizontal="center" vertical="center" wrapText="1" readingOrder="2"/>
      <protection locked="0"/>
    </xf>
    <xf numFmtId="0" fontId="7" fillId="0" borderId="55" xfId="0" applyFont="1" applyBorder="1" applyAlignment="1" applyProtection="1">
      <alignment horizontal="center" vertical="center" wrapText="1" readingOrder="2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 readingOrder="2"/>
      <protection locked="0"/>
    </xf>
    <xf numFmtId="0" fontId="23" fillId="0" borderId="57" xfId="0" applyFont="1" applyBorder="1" applyAlignment="1" applyProtection="1">
      <alignment horizontal="center" vertical="center" readingOrder="2"/>
      <protection locked="0"/>
    </xf>
    <xf numFmtId="0" fontId="25" fillId="0" borderId="0" xfId="0" applyFont="1" applyBorder="1" applyAlignment="1" applyProtection="1">
      <alignment horizontal="center" vertical="center" readingOrder="2"/>
      <protection locked="0"/>
    </xf>
    <xf numFmtId="0" fontId="26" fillId="9" borderId="8" xfId="0" applyFont="1" applyFill="1" applyBorder="1" applyAlignment="1" applyProtection="1">
      <alignment horizontal="center" vertical="center"/>
      <protection locked="0"/>
    </xf>
    <xf numFmtId="0" fontId="26" fillId="9" borderId="11" xfId="0" applyFont="1" applyFill="1" applyBorder="1" applyAlignment="1" applyProtection="1">
      <alignment horizontal="center" vertical="center"/>
      <protection locked="0"/>
    </xf>
    <xf numFmtId="0" fontId="14" fillId="9" borderId="54" xfId="0" applyFont="1" applyFill="1" applyBorder="1" applyAlignment="1" applyProtection="1">
      <alignment horizontal="center" vertical="center" readingOrder="2"/>
      <protection locked="0"/>
    </xf>
    <xf numFmtId="0" fontId="14" fillId="9" borderId="50" xfId="0" applyFont="1" applyFill="1" applyBorder="1" applyAlignment="1" applyProtection="1">
      <alignment horizontal="center" vertical="center" readingOrder="2"/>
      <protection locked="0"/>
    </xf>
    <xf numFmtId="0" fontId="14" fillId="9" borderId="58" xfId="0" applyFont="1" applyFill="1" applyBorder="1" applyAlignment="1" applyProtection="1">
      <alignment horizontal="center" vertical="center" readingOrder="2"/>
      <protection locked="0"/>
    </xf>
    <xf numFmtId="0" fontId="14" fillId="9" borderId="52" xfId="0" applyFont="1" applyFill="1" applyBorder="1" applyAlignment="1" applyProtection="1">
      <alignment horizontal="center" vertical="center" readingOrder="2"/>
      <protection locked="0"/>
    </xf>
    <xf numFmtId="0" fontId="8" fillId="9" borderId="9" xfId="0" applyFont="1" applyFill="1" applyBorder="1" applyAlignment="1" applyProtection="1">
      <alignment horizontal="center" vertical="center" wrapText="1" readingOrder="2"/>
      <protection locked="0"/>
    </xf>
    <xf numFmtId="0" fontId="18" fillId="9" borderId="10" xfId="0" applyFont="1" applyFill="1" applyBorder="1" applyAlignment="1" applyProtection="1">
      <alignment horizontal="center" vertical="center"/>
      <protection locked="0"/>
    </xf>
    <xf numFmtId="0" fontId="18" fillId="9" borderId="13" xfId="0" applyFont="1" applyFill="1" applyBorder="1" applyAlignment="1" applyProtection="1">
      <alignment horizontal="center" vertical="center"/>
      <protection locked="0"/>
    </xf>
    <xf numFmtId="0" fontId="8" fillId="9" borderId="39" xfId="0" applyFont="1" applyFill="1" applyBorder="1" applyAlignment="1" applyProtection="1">
      <alignment horizontal="center" vertical="center" readingOrder="2"/>
      <protection locked="0"/>
    </xf>
    <xf numFmtId="0" fontId="8" fillId="9" borderId="24" xfId="0" applyFont="1" applyFill="1" applyBorder="1" applyAlignment="1" applyProtection="1">
      <alignment horizontal="center" vertical="center" readingOrder="2"/>
      <protection locked="0"/>
    </xf>
    <xf numFmtId="0" fontId="8" fillId="0" borderId="46" xfId="0" applyFont="1" applyFill="1" applyBorder="1" applyAlignment="1" applyProtection="1">
      <alignment horizontal="center" vertical="center" wrapText="1" readingOrder="2"/>
      <protection locked="0"/>
    </xf>
    <xf numFmtId="0" fontId="8" fillId="0" borderId="47" xfId="0" applyFont="1" applyFill="1" applyBorder="1" applyAlignment="1" applyProtection="1">
      <alignment horizontal="center" vertical="center" wrapText="1" readingOrder="2"/>
      <protection locked="0"/>
    </xf>
    <xf numFmtId="0" fontId="8" fillId="14" borderId="46" xfId="0" applyFont="1" applyFill="1" applyBorder="1" applyAlignment="1" applyProtection="1">
      <alignment horizontal="center" vertical="center" wrapText="1" readingOrder="2"/>
      <protection locked="0"/>
    </xf>
    <xf numFmtId="0" fontId="8" fillId="14" borderId="47" xfId="0" applyFont="1" applyFill="1" applyBorder="1" applyAlignment="1" applyProtection="1">
      <alignment horizontal="center" vertical="center" wrapText="1" readingOrder="2"/>
      <protection locked="0"/>
    </xf>
    <xf numFmtId="0" fontId="8" fillId="14" borderId="48" xfId="0" applyFont="1" applyFill="1" applyBorder="1" applyAlignment="1" applyProtection="1">
      <alignment horizontal="center" vertical="center" wrapText="1" readingOrder="2"/>
      <protection locked="0"/>
    </xf>
    <xf numFmtId="0" fontId="8" fillId="0" borderId="39" xfId="0" applyFont="1" applyFill="1" applyBorder="1" applyAlignment="1" applyProtection="1">
      <alignment horizontal="right" vertical="center" wrapText="1" readingOrder="2"/>
      <protection locked="0"/>
    </xf>
    <xf numFmtId="0" fontId="8" fillId="0" borderId="24" xfId="0" applyFont="1" applyFill="1" applyBorder="1" applyAlignment="1" applyProtection="1">
      <alignment horizontal="right" vertical="center" wrapText="1" readingOrder="2"/>
      <protection locked="0"/>
    </xf>
    <xf numFmtId="0" fontId="8" fillId="6" borderId="28" xfId="0" applyFont="1" applyFill="1" applyBorder="1" applyAlignment="1" applyProtection="1">
      <alignment horizontal="center" vertical="center" readingOrder="2"/>
      <protection locked="0"/>
    </xf>
    <xf numFmtId="0" fontId="28" fillId="0" borderId="0" xfId="0" applyFont="1" applyBorder="1" applyAlignment="1" applyProtection="1">
      <alignment horizontal="center" vertical="center" readingOrder="2"/>
      <protection locked="0"/>
    </xf>
    <xf numFmtId="0" fontId="29" fillId="14" borderId="62" xfId="0" applyFont="1" applyFill="1" applyBorder="1" applyAlignment="1" applyProtection="1">
      <alignment horizontal="center" vertical="center"/>
      <protection locked="0"/>
    </xf>
    <xf numFmtId="0" fontId="29" fillId="14" borderId="24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 readingOrder="2"/>
      <protection locked="0"/>
    </xf>
    <xf numFmtId="0" fontId="36" fillId="0" borderId="3" xfId="0" applyFont="1" applyBorder="1" applyAlignment="1" applyProtection="1">
      <alignment horizontal="center" vertical="center" readingOrder="2"/>
      <protection locked="0"/>
    </xf>
    <xf numFmtId="0" fontId="36" fillId="0" borderId="59" xfId="0" applyFont="1" applyBorder="1" applyAlignment="1" applyProtection="1">
      <alignment horizontal="center" vertical="center" readingOrder="2"/>
      <protection locked="0"/>
    </xf>
    <xf numFmtId="0" fontId="36" fillId="0" borderId="60" xfId="0" applyFont="1" applyBorder="1" applyAlignment="1" applyProtection="1">
      <alignment horizontal="center" vertical="center" readingOrder="2"/>
      <protection locked="0"/>
    </xf>
    <xf numFmtId="0" fontId="37" fillId="0" borderId="3" xfId="0" applyFont="1" applyBorder="1" applyAlignment="1" applyProtection="1">
      <alignment horizontal="center" vertical="center" readingOrder="2"/>
      <protection locked="0"/>
    </xf>
    <xf numFmtId="0" fontId="37" fillId="0" borderId="2" xfId="0" applyFont="1" applyBorder="1" applyAlignment="1" applyProtection="1">
      <alignment horizontal="center" vertical="center" readingOrder="2"/>
      <protection locked="0"/>
    </xf>
    <xf numFmtId="0" fontId="37" fillId="0" borderId="60" xfId="0" applyFont="1" applyBorder="1" applyAlignment="1" applyProtection="1">
      <alignment horizontal="center" vertical="center" readingOrder="2"/>
      <protection locked="0"/>
    </xf>
    <xf numFmtId="0" fontId="37" fillId="0" borderId="61" xfId="0" applyFont="1" applyBorder="1" applyAlignment="1" applyProtection="1">
      <alignment horizontal="center" vertical="center" readingOrder="2"/>
      <protection locked="0"/>
    </xf>
    <xf numFmtId="0" fontId="38" fillId="0" borderId="4" xfId="0" applyFont="1" applyBorder="1" applyAlignment="1" applyProtection="1">
      <alignment horizontal="right" vertical="center" readingOrder="2"/>
      <protection locked="0"/>
    </xf>
    <xf numFmtId="0" fontId="38" fillId="0" borderId="5" xfId="0" applyFont="1" applyBorder="1" applyAlignment="1" applyProtection="1">
      <alignment horizontal="right" vertical="center" readingOrder="2"/>
      <protection locked="0"/>
    </xf>
    <xf numFmtId="0" fontId="40" fillId="0" borderId="5" xfId="0" applyFont="1" applyBorder="1" applyAlignment="1" applyProtection="1">
      <alignment horizontal="center" vertical="center" readingOrder="2"/>
      <protection locked="0"/>
    </xf>
    <xf numFmtId="0" fontId="40" fillId="0" borderId="6" xfId="0" applyFont="1" applyBorder="1" applyAlignment="1" applyProtection="1">
      <alignment horizontal="center" vertical="center" readingOrder="2"/>
      <protection locked="0"/>
    </xf>
    <xf numFmtId="0" fontId="37" fillId="0" borderId="4" xfId="0" applyFont="1" applyBorder="1" applyAlignment="1" applyProtection="1">
      <alignment horizontal="right" vertical="center" readingOrder="2"/>
      <protection locked="0"/>
    </xf>
    <xf numFmtId="0" fontId="37" fillId="0" borderId="5" xfId="0" applyFont="1" applyBorder="1" applyAlignment="1" applyProtection="1">
      <alignment horizontal="right" vertical="center" readingOrder="2"/>
      <protection locked="0"/>
    </xf>
    <xf numFmtId="0" fontId="37" fillId="0" borderId="6" xfId="0" applyFont="1" applyBorder="1" applyAlignment="1" applyProtection="1">
      <alignment horizontal="right" vertical="center" readingOrder="2"/>
      <protection locked="0"/>
    </xf>
    <xf numFmtId="0" fontId="39" fillId="0" borderId="3" xfId="0" applyFont="1" applyBorder="1" applyAlignment="1" applyProtection="1">
      <alignment horizontal="center" vertical="center" readingOrder="2"/>
      <protection locked="0"/>
    </xf>
    <xf numFmtId="0" fontId="39" fillId="0" borderId="2" xfId="0" applyFont="1" applyBorder="1" applyAlignment="1" applyProtection="1">
      <alignment horizontal="center" vertical="center" readingOrder="2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50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12" xfId="0" applyFont="1" applyFill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14" borderId="46" xfId="0" applyFont="1" applyFill="1" applyBorder="1" applyAlignment="1" applyProtection="1">
      <alignment horizontal="center" vertical="center"/>
      <protection locked="0"/>
    </xf>
    <xf numFmtId="0" fontId="29" fillId="14" borderId="47" xfId="0" applyFont="1" applyFill="1" applyBorder="1" applyAlignment="1" applyProtection="1">
      <alignment horizontal="center" vertical="center"/>
      <protection locked="0"/>
    </xf>
    <xf numFmtId="0" fontId="29" fillId="0" borderId="62" xfId="0" applyFont="1" applyBorder="1" applyAlignment="1" applyProtection="1">
      <alignment horizontal="center" vertical="justify"/>
      <protection locked="0"/>
    </xf>
    <xf numFmtId="0" fontId="29" fillId="0" borderId="24" xfId="0" applyFont="1" applyBorder="1" applyAlignment="1" applyProtection="1">
      <alignment horizontal="center" vertical="justify"/>
      <protection locked="0"/>
    </xf>
    <xf numFmtId="0" fontId="29" fillId="0" borderId="11" xfId="0" applyFont="1" applyBorder="1" applyAlignment="1" applyProtection="1">
      <alignment horizontal="center" vertical="justify"/>
      <protection locked="0"/>
    </xf>
    <xf numFmtId="0" fontId="29" fillId="0" borderId="12" xfId="0" applyFont="1" applyBorder="1" applyAlignment="1" applyProtection="1">
      <alignment horizontal="center" vertical="justify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6" borderId="14" xfId="0" applyFont="1" applyFill="1" applyBorder="1" applyAlignment="1" applyProtection="1">
      <alignment horizontal="center" vertical="center"/>
      <protection locked="0"/>
    </xf>
    <xf numFmtId="0" fontId="29" fillId="6" borderId="15" xfId="0" applyFont="1" applyFill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0" fontId="29" fillId="11" borderId="65" xfId="1" applyFont="1" applyFill="1" applyBorder="1" applyAlignment="1" applyProtection="1">
      <alignment horizontal="center" vertical="center" wrapText="1"/>
      <protection locked="0"/>
    </xf>
    <xf numFmtId="0" fontId="29" fillId="11" borderId="66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readingOrder="2"/>
      <protection locked="0"/>
    </xf>
    <xf numFmtId="0" fontId="5" fillId="0" borderId="9" xfId="0" applyFont="1" applyBorder="1" applyAlignment="1" applyProtection="1">
      <alignment horizontal="center" vertical="center" readingOrder="2"/>
      <protection locked="0"/>
    </xf>
    <xf numFmtId="0" fontId="5" fillId="0" borderId="11" xfId="0" applyFont="1" applyBorder="1" applyAlignment="1" applyProtection="1">
      <alignment horizontal="center" vertical="center" readingOrder="2"/>
      <protection locked="0"/>
    </xf>
    <xf numFmtId="0" fontId="5" fillId="0" borderId="12" xfId="0" applyFont="1" applyBorder="1" applyAlignment="1" applyProtection="1">
      <alignment horizontal="center" vertical="center" readingOrder="2"/>
      <protection locked="0"/>
    </xf>
    <xf numFmtId="0" fontId="14" fillId="0" borderId="9" xfId="0" applyFont="1" applyBorder="1" applyAlignment="1" applyProtection="1">
      <alignment horizontal="center" vertical="center" readingOrder="2"/>
      <protection locked="0"/>
    </xf>
    <xf numFmtId="0" fontId="14" fillId="0" borderId="10" xfId="0" applyFont="1" applyBorder="1" applyAlignment="1" applyProtection="1">
      <alignment horizontal="center" vertical="center" readingOrder="2"/>
      <protection locked="0"/>
    </xf>
    <xf numFmtId="0" fontId="14" fillId="0" borderId="12" xfId="0" applyFont="1" applyBorder="1" applyAlignment="1" applyProtection="1">
      <alignment horizontal="center" vertical="center" readingOrder="2"/>
      <protection locked="0"/>
    </xf>
    <xf numFmtId="0" fontId="14" fillId="0" borderId="13" xfId="0" applyFont="1" applyBorder="1" applyAlignment="1" applyProtection="1">
      <alignment horizontal="center" vertical="center" readingOrder="2"/>
      <protection locked="0"/>
    </xf>
    <xf numFmtId="0" fontId="14" fillId="0" borderId="14" xfId="0" applyFont="1" applyBorder="1" applyAlignment="1" applyProtection="1">
      <alignment horizontal="center" vertical="center" readingOrder="2"/>
      <protection locked="0"/>
    </xf>
    <xf numFmtId="0" fontId="14" fillId="0" borderId="15" xfId="0" applyFont="1" applyBorder="1" applyAlignment="1" applyProtection="1">
      <alignment horizontal="center" vertical="center" readingOrder="2"/>
      <protection locked="0"/>
    </xf>
    <xf numFmtId="0" fontId="14" fillId="0" borderId="42" xfId="0" applyFont="1" applyBorder="1" applyAlignment="1" applyProtection="1">
      <alignment horizontal="right" vertical="center" readingOrder="2"/>
      <protection locked="0"/>
    </xf>
    <xf numFmtId="0" fontId="14" fillId="0" borderId="36" xfId="0" applyFont="1" applyBorder="1" applyAlignment="1" applyProtection="1">
      <alignment horizontal="right" vertical="center" readingOrder="2"/>
      <protection locked="0"/>
    </xf>
    <xf numFmtId="0" fontId="14" fillId="0" borderId="35" xfId="0" applyFont="1" applyBorder="1" applyAlignment="1" applyProtection="1">
      <alignment horizontal="right" vertical="center" readingOrder="2"/>
      <protection locked="0"/>
    </xf>
    <xf numFmtId="0" fontId="5" fillId="0" borderId="51" xfId="0" applyFont="1" applyBorder="1" applyAlignment="1" applyProtection="1">
      <alignment horizontal="right" vertical="center" readingOrder="2"/>
      <protection locked="0"/>
    </xf>
    <xf numFmtId="0" fontId="5" fillId="0" borderId="63" xfId="0" applyFont="1" applyBorder="1" applyAlignment="1" applyProtection="1">
      <alignment horizontal="right" vertical="center" readingOrder="2"/>
      <protection locked="0"/>
    </xf>
    <xf numFmtId="0" fontId="5" fillId="0" borderId="64" xfId="0" applyFont="1" applyBorder="1" applyAlignment="1" applyProtection="1">
      <alignment horizontal="right" vertical="center" readingOrder="2"/>
      <protection locked="0"/>
    </xf>
    <xf numFmtId="0" fontId="14" fillId="0" borderId="34" xfId="0" applyFont="1" applyBorder="1" applyAlignment="1" applyProtection="1">
      <alignment horizontal="left" vertical="center" readingOrder="2"/>
      <protection locked="0"/>
    </xf>
    <xf numFmtId="0" fontId="14" fillId="0" borderId="36" xfId="0" applyFont="1" applyBorder="1" applyAlignment="1" applyProtection="1">
      <alignment horizontal="left" vertical="center" readingOrder="2"/>
      <protection locked="0"/>
    </xf>
    <xf numFmtId="0" fontId="14" fillId="0" borderId="35" xfId="0" applyFont="1" applyBorder="1" applyAlignment="1" applyProtection="1">
      <alignment horizontal="left" vertical="center" readingOrder="2"/>
      <protection locked="0"/>
    </xf>
    <xf numFmtId="0" fontId="29" fillId="11" borderId="8" xfId="1" applyFont="1" applyFill="1" applyBorder="1" applyAlignment="1" applyProtection="1">
      <alignment horizontal="center" vertical="center" wrapText="1"/>
      <protection locked="0"/>
    </xf>
    <xf numFmtId="0" fontId="29" fillId="11" borderId="11" xfId="1" applyFont="1" applyFill="1" applyBorder="1" applyAlignment="1" applyProtection="1">
      <alignment horizontal="center" vertical="center" wrapText="1"/>
      <protection locked="0"/>
    </xf>
    <xf numFmtId="0" fontId="29" fillId="11" borderId="9" xfId="1" applyFont="1" applyFill="1" applyBorder="1" applyAlignment="1" applyProtection="1">
      <alignment horizontal="center" vertical="center" wrapText="1"/>
      <protection locked="0"/>
    </xf>
    <xf numFmtId="0" fontId="29" fillId="11" borderId="12" xfId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9" fillId="6" borderId="11" xfId="1" applyFont="1" applyFill="1" applyBorder="1" applyAlignment="1" applyProtection="1">
      <alignment horizontal="center"/>
      <protection locked="0"/>
    </xf>
    <xf numFmtId="0" fontId="29" fillId="6" borderId="12" xfId="1" applyFont="1" applyFill="1" applyBorder="1" applyAlignment="1" applyProtection="1">
      <alignment horizontal="center"/>
      <protection locked="0"/>
    </xf>
    <xf numFmtId="0" fontId="29" fillId="12" borderId="14" xfId="1" applyFont="1" applyFill="1" applyBorder="1" applyAlignment="1" applyProtection="1">
      <alignment horizontal="center"/>
      <protection locked="0"/>
    </xf>
    <xf numFmtId="0" fontId="29" fillId="12" borderId="15" xfId="1" applyFont="1" applyFill="1" applyBorder="1" applyAlignment="1" applyProtection="1">
      <alignment horizontal="center"/>
      <protection locked="0"/>
    </xf>
    <xf numFmtId="0" fontId="8" fillId="13" borderId="11" xfId="0" applyFont="1" applyFill="1" applyBorder="1" applyAlignment="1" applyProtection="1">
      <alignment horizontal="center" vertical="center" wrapText="1"/>
      <protection locked="0"/>
    </xf>
    <xf numFmtId="0" fontId="8" fillId="13" borderId="12" xfId="0" applyFont="1" applyFill="1" applyBorder="1" applyAlignment="1" applyProtection="1">
      <alignment horizontal="center" vertical="center" wrapText="1"/>
      <protection locked="0"/>
    </xf>
    <xf numFmtId="0" fontId="8" fillId="13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readingOrder="2"/>
      <protection locked="0"/>
    </xf>
    <xf numFmtId="0" fontId="33" fillId="0" borderId="3" xfId="0" applyFont="1" applyBorder="1" applyAlignment="1" applyProtection="1">
      <alignment horizontal="center" vertical="center" wrapText="1" readingOrder="2"/>
      <protection locked="0"/>
    </xf>
    <xf numFmtId="0" fontId="33" fillId="0" borderId="2" xfId="0" applyFont="1" applyBorder="1" applyAlignment="1" applyProtection="1">
      <alignment horizontal="center" vertical="center" wrapText="1" readingOrder="2"/>
      <protection locked="0"/>
    </xf>
    <xf numFmtId="0" fontId="6" fillId="0" borderId="6" xfId="0" applyFont="1" applyBorder="1" applyAlignment="1" applyProtection="1">
      <alignment horizontal="center" vertical="center" readingOrder="2"/>
      <protection locked="0"/>
    </xf>
    <xf numFmtId="0" fontId="34" fillId="0" borderId="4" xfId="0" applyFont="1" applyBorder="1" applyAlignment="1" applyProtection="1">
      <alignment horizontal="right" vertical="center" readingOrder="2"/>
      <protection locked="0"/>
    </xf>
    <xf numFmtId="0" fontId="34" fillId="0" borderId="5" xfId="0" applyFont="1" applyBorder="1" applyAlignment="1" applyProtection="1">
      <alignment horizontal="right" vertical="center" readingOrder="2"/>
      <protection locked="0"/>
    </xf>
    <xf numFmtId="0" fontId="34" fillId="0" borderId="6" xfId="0" applyFont="1" applyBorder="1" applyAlignment="1" applyProtection="1">
      <alignment horizontal="right" vertical="center" readingOrder="2"/>
      <protection locked="0"/>
    </xf>
    <xf numFmtId="0" fontId="8" fillId="13" borderId="8" xfId="0" applyFont="1" applyFill="1" applyBorder="1" applyAlignment="1" applyProtection="1">
      <alignment horizontal="center" vertical="center" wrapText="1"/>
      <protection locked="0"/>
    </xf>
    <xf numFmtId="0" fontId="8" fillId="13" borderId="9" xfId="0" applyFont="1" applyFill="1" applyBorder="1" applyAlignment="1" applyProtection="1">
      <alignment horizontal="center" vertical="center" wrapText="1"/>
      <protection locked="0"/>
    </xf>
    <xf numFmtId="0" fontId="8" fillId="13" borderId="10" xfId="0" applyFont="1" applyFill="1" applyBorder="1" applyAlignment="1" applyProtection="1">
      <alignment horizontal="center" vertical="center" wrapText="1"/>
      <protection locked="0"/>
    </xf>
    <xf numFmtId="0" fontId="8" fillId="9" borderId="11" xfId="0" applyFont="1" applyFill="1" applyBorder="1" applyAlignment="1" applyProtection="1">
      <alignment horizontal="center" vertical="center" wrapText="1" readingOrder="2"/>
      <protection locked="0"/>
    </xf>
    <xf numFmtId="0" fontId="8" fillId="9" borderId="12" xfId="0" applyFont="1" applyFill="1" applyBorder="1" applyAlignment="1" applyProtection="1">
      <alignment horizontal="center" vertical="center" wrapText="1"/>
      <protection locked="0"/>
    </xf>
    <xf numFmtId="0" fontId="8" fillId="9" borderId="13" xfId="0" applyFont="1" applyFill="1" applyBorder="1" applyAlignment="1" applyProtection="1">
      <alignment horizontal="center" vertical="center" wrapText="1"/>
      <protection locked="0"/>
    </xf>
    <xf numFmtId="0" fontId="8" fillId="9" borderId="39" xfId="0" applyFont="1" applyFill="1" applyBorder="1" applyAlignment="1" applyProtection="1">
      <alignment horizontal="center" vertical="center" wrapText="1"/>
      <protection locked="0"/>
    </xf>
    <xf numFmtId="0" fontId="8" fillId="9" borderId="24" xfId="0" applyFont="1" applyFill="1" applyBorder="1" applyAlignment="1" applyProtection="1">
      <alignment horizontal="center" vertical="center" wrapText="1"/>
      <protection locked="0"/>
    </xf>
    <xf numFmtId="0" fontId="8" fillId="9" borderId="40" xfId="0" applyFont="1" applyFill="1" applyBorder="1" applyAlignment="1" applyProtection="1">
      <alignment horizontal="center" vertical="center" wrapText="1"/>
      <protection locked="0"/>
    </xf>
    <xf numFmtId="3" fontId="8" fillId="0" borderId="39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4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40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3" fontId="8" fillId="0" borderId="42" xfId="0" applyNumberFormat="1" applyFont="1" applyFill="1" applyBorder="1" applyAlignment="1" applyProtection="1">
      <alignment horizontal="center" vertical="center" wrapText="1" readingOrder="2"/>
    </xf>
    <xf numFmtId="3" fontId="8" fillId="0" borderId="28" xfId="0" applyNumberFormat="1" applyFont="1" applyFill="1" applyBorder="1" applyAlignment="1" applyProtection="1">
      <alignment horizontal="center" vertical="center" wrapText="1" readingOrder="2"/>
    </xf>
    <xf numFmtId="3" fontId="8" fillId="0" borderId="36" xfId="0" applyNumberFormat="1" applyFont="1" applyFill="1" applyBorder="1" applyAlignment="1" applyProtection="1">
      <alignment horizontal="center" vertical="center" wrapText="1" readingOrder="2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3"/>
    <cellStyle name="Normal 2 2" xfId="2"/>
    <cellStyle name="Normal 3" xfId="4"/>
    <cellStyle name="Normal 4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123702</xdr:colOff>
      <xdr:row>3</xdr:row>
      <xdr:rowOff>556656</xdr:rowOff>
    </xdr:from>
    <xdr:to>
      <xdr:col>6</xdr:col>
      <xdr:colOff>210293</xdr:colOff>
      <xdr:row>3</xdr:row>
      <xdr:rowOff>2137806</xdr:rowOff>
    </xdr:to>
    <xdr:pic>
      <xdr:nvPicPr>
        <xdr:cNvPr id="2" name="Picture 1" descr="See the source imag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423084" y="1484416"/>
          <a:ext cx="19050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J18"/>
  <sheetViews>
    <sheetView rightToLeft="1" topLeftCell="A8" zoomScaleNormal="100" workbookViewId="0">
      <selection activeCell="R8" sqref="R8"/>
    </sheetView>
  </sheetViews>
  <sheetFormatPr defaultColWidth="9" defaultRowHeight="24.75"/>
  <cols>
    <col min="1" max="8" width="9" style="153"/>
    <col min="9" max="10" width="4.140625" style="153" customWidth="1"/>
    <col min="11" max="16384" width="9" style="153"/>
  </cols>
  <sheetData>
    <row r="4" spans="1:10" ht="209.25" customHeight="1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47.25" customHeight="1">
      <c r="A5" s="205" t="s">
        <v>255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>
      <c r="A7" s="154"/>
      <c r="B7" s="154"/>
      <c r="C7" s="154"/>
      <c r="D7" s="154"/>
      <c r="E7" s="154"/>
      <c r="F7" s="154"/>
      <c r="G7" s="154"/>
      <c r="H7" s="154"/>
      <c r="I7" s="154"/>
      <c r="J7" s="154"/>
    </row>
    <row r="8" spans="1:10">
      <c r="A8" s="154"/>
      <c r="B8" s="154"/>
      <c r="C8" s="154"/>
      <c r="D8" s="155"/>
      <c r="E8" s="154"/>
      <c r="F8" s="154"/>
      <c r="G8" s="154"/>
      <c r="H8" s="154"/>
      <c r="I8" s="154"/>
      <c r="J8" s="154"/>
    </row>
    <row r="9" spans="1:10" ht="50.25" customHeight="1">
      <c r="A9" s="206" t="s">
        <v>1</v>
      </c>
      <c r="B9" s="206"/>
      <c r="C9" s="206"/>
      <c r="D9" s="206"/>
      <c r="E9" s="206"/>
      <c r="F9" s="206"/>
      <c r="G9" s="206"/>
      <c r="H9" s="206"/>
      <c r="I9" s="206"/>
      <c r="J9" s="206"/>
    </row>
    <row r="10" spans="1:10">
      <c r="A10" s="156"/>
      <c r="B10" s="156"/>
      <c r="C10" s="156"/>
      <c r="D10" s="156"/>
      <c r="E10" s="156"/>
      <c r="F10" s="156"/>
      <c r="G10" s="156"/>
      <c r="H10" s="156"/>
      <c r="I10" s="156"/>
      <c r="J10" s="154"/>
    </row>
    <row r="11" spans="1:10" ht="47.25" customHeight="1">
      <c r="A11" s="206" t="s">
        <v>260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>
      <c r="A12" s="156"/>
      <c r="B12" s="156"/>
      <c r="C12" s="156"/>
      <c r="D12" s="156"/>
      <c r="E12" s="156"/>
      <c r="F12" s="156"/>
      <c r="G12" s="156"/>
      <c r="H12" s="156"/>
      <c r="I12" s="156"/>
      <c r="J12" s="154"/>
    </row>
    <row r="13" spans="1:10" ht="45" customHeight="1">
      <c r="A13" s="207" t="s">
        <v>3</v>
      </c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>
      <c r="A14" s="154"/>
      <c r="B14" s="154"/>
      <c r="C14" s="154"/>
      <c r="D14" s="156"/>
      <c r="E14" s="154"/>
      <c r="F14" s="154"/>
      <c r="G14" s="154"/>
      <c r="H14" s="154"/>
      <c r="I14" s="154"/>
      <c r="J14" s="154"/>
    </row>
    <row r="15" spans="1:10" ht="53.25" customHeight="1">
      <c r="A15" s="206" t="s">
        <v>4</v>
      </c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>
      <c r="A16" s="154"/>
      <c r="B16" s="154"/>
      <c r="C16" s="154"/>
      <c r="D16" s="156"/>
      <c r="E16" s="154"/>
      <c r="F16" s="154"/>
      <c r="G16" s="154"/>
      <c r="H16" s="154"/>
      <c r="I16" s="154"/>
      <c r="J16" s="154"/>
    </row>
    <row r="17" spans="1:10" ht="48.75" customHeight="1">
      <c r="A17" s="203" t="s">
        <v>5</v>
      </c>
      <c r="B17" s="203"/>
      <c r="C17" s="203"/>
      <c r="D17" s="203"/>
      <c r="E17" s="203"/>
      <c r="F17" s="203"/>
      <c r="G17" s="203"/>
      <c r="H17" s="203"/>
      <c r="I17" s="203"/>
      <c r="J17" s="203"/>
    </row>
    <row r="18" spans="1:10" ht="61.5" customHeight="1">
      <c r="A18" s="203" t="s">
        <v>6</v>
      </c>
      <c r="B18" s="203"/>
      <c r="C18" s="203"/>
      <c r="D18" s="203"/>
      <c r="E18" s="203"/>
      <c r="F18" s="203"/>
      <c r="G18" s="203"/>
      <c r="H18" s="203"/>
      <c r="I18" s="203"/>
      <c r="J18" s="203"/>
    </row>
  </sheetData>
  <sheetProtection password="CC3D" sheet="1" objects="1" scenarios="1"/>
  <mergeCells count="8">
    <mergeCell ref="A17:J17"/>
    <mergeCell ref="A18:J18"/>
    <mergeCell ref="A4:J4"/>
    <mergeCell ref="A5:J6"/>
    <mergeCell ref="A9:J9"/>
    <mergeCell ref="A11:J11"/>
    <mergeCell ref="A13:J13"/>
    <mergeCell ref="A15:J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17"/>
  <sheetViews>
    <sheetView rightToLeft="1" topLeftCell="E5" zoomScaleNormal="100" workbookViewId="0">
      <selection activeCell="O24" sqref="O24"/>
    </sheetView>
  </sheetViews>
  <sheetFormatPr defaultColWidth="9" defaultRowHeight="15.75"/>
  <cols>
    <col min="1" max="1" width="5.7109375" style="105" customWidth="1"/>
    <col min="2" max="2" width="34.42578125" style="105" customWidth="1"/>
    <col min="3" max="3" width="20.5703125" style="105" customWidth="1"/>
    <col min="4" max="4" width="17.85546875" style="105" customWidth="1"/>
    <col min="5" max="5" width="18.7109375" style="105" customWidth="1"/>
    <col min="6" max="6" width="15" style="105" customWidth="1"/>
    <col min="7" max="7" width="15.28515625" style="105" customWidth="1"/>
    <col min="8" max="9" width="19.42578125" style="105" customWidth="1"/>
    <col min="10" max="10" width="15.28515625" style="105" customWidth="1"/>
    <col min="11" max="12" width="15.5703125" style="105" customWidth="1"/>
    <col min="13" max="15" width="17.7109375" style="105" customWidth="1"/>
    <col min="16" max="16" width="16.42578125" style="105" customWidth="1"/>
    <col min="17" max="16384" width="9" style="105"/>
  </cols>
  <sheetData>
    <row r="1" spans="2:19" ht="30" customHeight="1" thickBot="1"/>
    <row r="2" spans="2:19" ht="106.5" customHeight="1" thickBot="1">
      <c r="B2" s="214" t="s">
        <v>7</v>
      </c>
      <c r="C2" s="215"/>
      <c r="D2" s="216" t="s">
        <v>256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2:19" ht="45" customHeight="1" thickBot="1">
      <c r="B3" s="219" t="s">
        <v>8</v>
      </c>
      <c r="C3" s="220"/>
      <c r="D3" s="221" t="s">
        <v>9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4"/>
      <c r="R3" s="4"/>
      <c r="S3" s="4"/>
    </row>
    <row r="4" spans="2:19" ht="45" customHeight="1" thickBot="1">
      <c r="B4" s="224" t="s">
        <v>10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</row>
    <row r="5" spans="2:19" ht="16.5" thickBot="1">
      <c r="B5" s="227"/>
      <c r="C5" s="228"/>
      <c r="D5" s="228"/>
      <c r="E5" s="228"/>
      <c r="F5" s="4"/>
      <c r="G5" s="4"/>
      <c r="H5" s="4"/>
      <c r="I5" s="4"/>
      <c r="J5" s="4"/>
      <c r="K5" s="4"/>
      <c r="L5" s="4"/>
      <c r="M5" s="229" t="s">
        <v>11</v>
      </c>
      <c r="N5" s="229"/>
      <c r="O5" s="229"/>
      <c r="P5" s="230"/>
    </row>
    <row r="6" spans="2:19" ht="30" customHeight="1" thickTop="1">
      <c r="B6" s="231" t="s">
        <v>12</v>
      </c>
      <c r="C6" s="232"/>
      <c r="D6" s="232"/>
      <c r="E6" s="232" t="s">
        <v>13</v>
      </c>
      <c r="F6" s="232"/>
      <c r="G6" s="232"/>
      <c r="H6" s="233" t="s">
        <v>14</v>
      </c>
      <c r="I6" s="233"/>
      <c r="J6" s="233"/>
      <c r="K6" s="233"/>
      <c r="L6" s="233" t="s">
        <v>15</v>
      </c>
      <c r="M6" s="233"/>
      <c r="N6" s="233"/>
      <c r="O6" s="233"/>
      <c r="P6" s="234" t="s">
        <v>16</v>
      </c>
    </row>
    <row r="7" spans="2:19" ht="26.25" customHeight="1">
      <c r="B7" s="129" t="s">
        <v>17</v>
      </c>
      <c r="C7" s="130" t="s">
        <v>18</v>
      </c>
      <c r="D7" s="130" t="s">
        <v>19</v>
      </c>
      <c r="E7" s="131" t="s">
        <v>20</v>
      </c>
      <c r="F7" s="132" t="s">
        <v>21</v>
      </c>
      <c r="G7" s="132" t="s">
        <v>22</v>
      </c>
      <c r="H7" s="132" t="s">
        <v>23</v>
      </c>
      <c r="I7" s="132" t="s">
        <v>24</v>
      </c>
      <c r="J7" s="132" t="s">
        <v>25</v>
      </c>
      <c r="K7" s="132" t="s">
        <v>22</v>
      </c>
      <c r="L7" s="132" t="s">
        <v>26</v>
      </c>
      <c r="M7" s="132" t="s">
        <v>27</v>
      </c>
      <c r="N7" s="132" t="s">
        <v>28</v>
      </c>
      <c r="O7" s="132" t="s">
        <v>22</v>
      </c>
      <c r="P7" s="235"/>
    </row>
    <row r="8" spans="2:19" ht="33.75" customHeight="1" thickBot="1">
      <c r="B8" s="141">
        <f>'برنامه '!I9</f>
        <v>0</v>
      </c>
      <c r="C8" s="142">
        <f>'برنامه '!I11</f>
        <v>0</v>
      </c>
      <c r="D8" s="142">
        <f>SUM(B8:C8)</f>
        <v>0</v>
      </c>
      <c r="E8" s="143">
        <f>'برنامه '!F10+'برنامه '!G10</f>
        <v>0</v>
      </c>
      <c r="F8" s="144">
        <f>'برنامه '!H10</f>
        <v>0</v>
      </c>
      <c r="G8" s="144">
        <f>SUM(E8:F8)</f>
        <v>0</v>
      </c>
      <c r="H8" s="144">
        <f>'برنامه '!I12</f>
        <v>0</v>
      </c>
      <c r="I8" s="144">
        <f>'برنامه '!I13</f>
        <v>0</v>
      </c>
      <c r="J8" s="144">
        <f>'برنامه '!I14</f>
        <v>0</v>
      </c>
      <c r="K8" s="144">
        <f>SUM(H8:J8)</f>
        <v>0</v>
      </c>
      <c r="L8" s="145">
        <f>'برنامه '!G24</f>
        <v>0</v>
      </c>
      <c r="M8" s="145">
        <f>'برنامه '!G25</f>
        <v>0</v>
      </c>
      <c r="N8" s="145">
        <f>'برنامه '!G26</f>
        <v>0</v>
      </c>
      <c r="O8" s="145">
        <f>SUM(L8:N8)</f>
        <v>0</v>
      </c>
      <c r="P8" s="146">
        <f>O8+K8+G8+D8</f>
        <v>0</v>
      </c>
    </row>
    <row r="9" spans="2:19" ht="17.25" thickTop="1" thickBot="1">
      <c r="B9" s="133"/>
      <c r="C9" s="133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2:19" ht="27.75" customHeight="1" thickTop="1">
      <c r="B10" s="135" t="s">
        <v>29</v>
      </c>
      <c r="C10" s="208" t="s">
        <v>30</v>
      </c>
      <c r="D10" s="209"/>
      <c r="E10" s="136"/>
      <c r="F10" s="136"/>
      <c r="G10" s="136"/>
      <c r="H10" s="210" t="s">
        <v>31</v>
      </c>
      <c r="I10" s="211"/>
      <c r="J10" s="212"/>
      <c r="K10" s="212"/>
      <c r="L10" s="212"/>
      <c r="M10" s="212"/>
      <c r="N10" s="212"/>
      <c r="O10" s="212"/>
      <c r="P10" s="213"/>
    </row>
    <row r="11" spans="2:19" ht="29.25" customHeight="1">
      <c r="B11" s="137" t="s">
        <v>32</v>
      </c>
      <c r="C11" s="236"/>
      <c r="D11" s="237"/>
      <c r="E11" s="238" t="s">
        <v>33</v>
      </c>
      <c r="F11" s="239"/>
      <c r="G11" s="136"/>
      <c r="H11" s="240" t="s">
        <v>34</v>
      </c>
      <c r="I11" s="241"/>
      <c r="J11" s="242"/>
      <c r="K11" s="242"/>
      <c r="L11" s="242"/>
      <c r="M11" s="242" t="s">
        <v>35</v>
      </c>
      <c r="N11" s="242"/>
      <c r="O11" s="242"/>
      <c r="P11" s="243"/>
    </row>
    <row r="12" spans="2:19" ht="29.25" customHeight="1" thickBot="1">
      <c r="B12" s="138" t="s">
        <v>36</v>
      </c>
      <c r="C12" s="244"/>
      <c r="D12" s="245"/>
      <c r="E12" s="136"/>
      <c r="F12" s="136"/>
      <c r="G12" s="136"/>
      <c r="H12" s="246"/>
      <c r="I12" s="247"/>
      <c r="J12" s="248"/>
      <c r="K12" s="248"/>
      <c r="L12" s="248"/>
      <c r="M12" s="248"/>
      <c r="N12" s="248"/>
      <c r="O12" s="248"/>
      <c r="P12" s="249"/>
    </row>
    <row r="13" spans="2:19" ht="33" customHeight="1">
      <c r="B13" s="139"/>
      <c r="C13" s="133"/>
      <c r="D13" s="133"/>
      <c r="E13" s="136"/>
      <c r="F13" s="136"/>
      <c r="G13" s="136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2:19" ht="16.5" thickBot="1">
      <c r="B14" s="139"/>
      <c r="C14" s="133"/>
      <c r="D14" s="133"/>
      <c r="E14" s="136"/>
      <c r="F14" s="136"/>
      <c r="G14" s="136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2:19" ht="33" customHeight="1" thickTop="1">
      <c r="B15" s="41" t="s">
        <v>37</v>
      </c>
      <c r="C15" s="41" t="s">
        <v>38</v>
      </c>
      <c r="D15" s="251" t="s">
        <v>39</v>
      </c>
      <c r="E15" s="252"/>
      <c r="F15" s="251" t="s">
        <v>40</v>
      </c>
      <c r="G15" s="252"/>
      <c r="H15" s="251" t="s">
        <v>41</v>
      </c>
      <c r="I15" s="253"/>
      <c r="J15" s="253"/>
      <c r="K15" s="252"/>
      <c r="L15" s="251" t="s">
        <v>40</v>
      </c>
      <c r="M15" s="252"/>
      <c r="N15" s="251" t="s">
        <v>42</v>
      </c>
      <c r="O15" s="253"/>
      <c r="P15" s="252"/>
    </row>
    <row r="16" spans="2:19" ht="26.25" customHeight="1" thickBot="1">
      <c r="B16" s="43" t="s">
        <v>43</v>
      </c>
      <c r="C16" s="43" t="s">
        <v>43</v>
      </c>
      <c r="D16" s="254" t="s">
        <v>43</v>
      </c>
      <c r="E16" s="255"/>
      <c r="F16" s="256" t="s">
        <v>43</v>
      </c>
      <c r="G16" s="256"/>
      <c r="H16" s="254" t="s">
        <v>43</v>
      </c>
      <c r="I16" s="257"/>
      <c r="J16" s="257"/>
      <c r="K16" s="255"/>
      <c r="L16" s="256" t="s">
        <v>43</v>
      </c>
      <c r="M16" s="256"/>
      <c r="N16" s="258" t="s">
        <v>43</v>
      </c>
      <c r="O16" s="259"/>
      <c r="P16" s="260"/>
    </row>
    <row r="17" ht="41.25" customHeight="1" thickTop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32">
    <mergeCell ref="D16:E16"/>
    <mergeCell ref="F16:G16"/>
    <mergeCell ref="H16:K16"/>
    <mergeCell ref="L16:M16"/>
    <mergeCell ref="N16:P16"/>
    <mergeCell ref="H13:P13"/>
    <mergeCell ref="D15:E15"/>
    <mergeCell ref="F15:G15"/>
    <mergeCell ref="H15:K15"/>
    <mergeCell ref="L15:M15"/>
    <mergeCell ref="N15:P15"/>
    <mergeCell ref="C11:D11"/>
    <mergeCell ref="E11:F11"/>
    <mergeCell ref="H11:L11"/>
    <mergeCell ref="M11:P11"/>
    <mergeCell ref="C12:D12"/>
    <mergeCell ref="H12:L12"/>
    <mergeCell ref="M12:P12"/>
    <mergeCell ref="C10:D10"/>
    <mergeCell ref="H10:P10"/>
    <mergeCell ref="B2:C2"/>
    <mergeCell ref="D2:P2"/>
    <mergeCell ref="B3:C3"/>
    <mergeCell ref="D3:P3"/>
    <mergeCell ref="B4:P4"/>
    <mergeCell ref="B5:E5"/>
    <mergeCell ref="M5:P5"/>
    <mergeCell ref="B6:D6"/>
    <mergeCell ref="E6:G6"/>
    <mergeCell ref="H6:K6"/>
    <mergeCell ref="L6:O6"/>
    <mergeCell ref="P6:P7"/>
  </mergeCells>
  <printOptions horizontalCentered="1" verticalCentered="1"/>
  <pageMargins left="0" right="0" top="0" bottom="0" header="0.31496062992125984" footer="0.31496062992125984"/>
  <pageSetup paperSize="9"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35"/>
  <sheetViews>
    <sheetView rightToLeft="1" topLeftCell="B5" zoomScaleNormal="100" zoomScalePageLayoutView="40" workbookViewId="0">
      <selection activeCell="H12" sqref="H12"/>
    </sheetView>
  </sheetViews>
  <sheetFormatPr defaultColWidth="9" defaultRowHeight="15.75"/>
  <cols>
    <col min="1" max="1" width="7.7109375" style="105" customWidth="1"/>
    <col min="2" max="2" width="23.85546875" style="105" customWidth="1"/>
    <col min="3" max="3" width="30.28515625" style="105" customWidth="1"/>
    <col min="4" max="4" width="36" style="105" customWidth="1"/>
    <col min="5" max="5" width="16" style="105" customWidth="1"/>
    <col min="6" max="6" width="25.140625" style="105" customWidth="1"/>
    <col min="7" max="7" width="24.140625" style="105" customWidth="1"/>
    <col min="8" max="8" width="17.5703125" style="105" customWidth="1"/>
    <col min="9" max="9" width="19.5703125" style="105" customWidth="1"/>
    <col min="10" max="10" width="7.7109375" style="105" customWidth="1"/>
    <col min="11" max="12" width="9" style="105"/>
    <col min="13" max="13" width="14" style="105" customWidth="1"/>
    <col min="14" max="16384" width="9" style="105"/>
  </cols>
  <sheetData>
    <row r="1" spans="2:9" ht="30.75" customHeight="1" thickBot="1"/>
    <row r="2" spans="2:9" ht="87" customHeight="1" thickBot="1">
      <c r="B2" s="265" t="s">
        <v>7</v>
      </c>
      <c r="C2" s="266"/>
      <c r="D2" s="267" t="s">
        <v>257</v>
      </c>
      <c r="E2" s="267"/>
      <c r="F2" s="267"/>
      <c r="G2" s="267"/>
      <c r="H2" s="267"/>
      <c r="I2" s="268"/>
    </row>
    <row r="3" spans="2:9" ht="40.5" customHeight="1" thickBot="1">
      <c r="B3" s="269" t="s">
        <v>8</v>
      </c>
      <c r="C3" s="270"/>
      <c r="D3" s="221" t="s">
        <v>9</v>
      </c>
      <c r="E3" s="222"/>
      <c r="F3" s="222"/>
      <c r="G3" s="222"/>
      <c r="H3" s="222"/>
      <c r="I3" s="223"/>
    </row>
    <row r="4" spans="2:9" ht="30" customHeight="1" thickBot="1">
      <c r="B4" s="271" t="s">
        <v>44</v>
      </c>
      <c r="C4" s="272"/>
      <c r="D4" s="272"/>
      <c r="E4" s="272"/>
      <c r="F4" s="272"/>
      <c r="G4" s="272"/>
      <c r="H4" s="272"/>
      <c r="I4" s="273"/>
    </row>
    <row r="5" spans="2:9" ht="30.75" customHeight="1">
      <c r="B5" s="157"/>
      <c r="C5" s="158"/>
      <c r="D5" s="158"/>
      <c r="E5" s="158"/>
      <c r="F5" s="158"/>
      <c r="G5" s="159"/>
      <c r="H5" s="159"/>
      <c r="I5" s="160"/>
    </row>
    <row r="6" spans="2:9" ht="30.75" customHeight="1" thickBot="1">
      <c r="B6" s="261" t="s">
        <v>45</v>
      </c>
      <c r="C6" s="262"/>
      <c r="D6" s="263" t="s">
        <v>46</v>
      </c>
      <c r="E6" s="263"/>
      <c r="F6" s="263"/>
      <c r="G6" s="263"/>
      <c r="H6" s="263"/>
      <c r="I6" s="264"/>
    </row>
    <row r="7" spans="2:9" s="164" customFormat="1" ht="30.75" customHeight="1" thickTop="1">
      <c r="B7" s="277" t="s">
        <v>2</v>
      </c>
      <c r="C7" s="279" t="s">
        <v>47</v>
      </c>
      <c r="D7" s="281" t="s">
        <v>48</v>
      </c>
      <c r="E7" s="279" t="s">
        <v>49</v>
      </c>
      <c r="F7" s="283" t="s">
        <v>50</v>
      </c>
      <c r="G7" s="283"/>
      <c r="H7" s="283"/>
      <c r="I7" s="284"/>
    </row>
    <row r="8" spans="2:9" s="164" customFormat="1" ht="40.5" customHeight="1">
      <c r="B8" s="278"/>
      <c r="C8" s="280"/>
      <c r="D8" s="282"/>
      <c r="E8" s="280"/>
      <c r="F8" s="165" t="s">
        <v>51</v>
      </c>
      <c r="G8" s="165" t="s">
        <v>52</v>
      </c>
      <c r="H8" s="166" t="s">
        <v>53</v>
      </c>
      <c r="I8" s="167" t="s">
        <v>16</v>
      </c>
    </row>
    <row r="9" spans="2:9" s="164" customFormat="1">
      <c r="B9" s="285" t="s">
        <v>243</v>
      </c>
      <c r="C9" s="286" t="s">
        <v>241</v>
      </c>
      <c r="D9" s="168" t="s">
        <v>54</v>
      </c>
      <c r="E9" s="19">
        <f>I9</f>
        <v>0</v>
      </c>
      <c r="F9" s="19">
        <f>'حقوق و مزایای مستمر'!E27</f>
        <v>0</v>
      </c>
      <c r="G9" s="19">
        <f>'سایر هزینه های پرسنلی '!E30</f>
        <v>0</v>
      </c>
      <c r="H9" s="169">
        <f>'سایر هزینه ها '!E54</f>
        <v>0</v>
      </c>
      <c r="I9" s="21">
        <f>H9+G9+F9</f>
        <v>0</v>
      </c>
    </row>
    <row r="10" spans="2:9" s="164" customFormat="1">
      <c r="B10" s="285"/>
      <c r="C10" s="286"/>
      <c r="D10" s="168" t="s">
        <v>55</v>
      </c>
      <c r="E10" s="19">
        <f t="shared" ref="E10:E11" si="0">I10</f>
        <v>0</v>
      </c>
      <c r="F10" s="19">
        <f>'حقوق و مزایای مستمر'!H27+'حقوق و مزایای مستمر'!I27</f>
        <v>0</v>
      </c>
      <c r="G10" s="19">
        <f>'سایر هزینه های پرسنلی '!H30</f>
        <v>0</v>
      </c>
      <c r="H10" s="19">
        <f>'سایر هزینه ها '!F54</f>
        <v>0</v>
      </c>
      <c r="I10" s="21">
        <f t="shared" ref="I10:I11" si="1">H10+G10+F10</f>
        <v>0</v>
      </c>
    </row>
    <row r="11" spans="2:9" s="164" customFormat="1">
      <c r="B11" s="170" t="s">
        <v>244</v>
      </c>
      <c r="C11" s="168" t="s">
        <v>242</v>
      </c>
      <c r="D11" s="168" t="s">
        <v>54</v>
      </c>
      <c r="E11" s="19">
        <f t="shared" si="0"/>
        <v>0</v>
      </c>
      <c r="F11" s="19">
        <f>'حقوق و مزایای مستمر'!F27</f>
        <v>0</v>
      </c>
      <c r="G11" s="19">
        <f>'سایر هزینه های پرسنلی '!F30</f>
        <v>0</v>
      </c>
      <c r="H11" s="171"/>
      <c r="I11" s="21">
        <f t="shared" si="1"/>
        <v>0</v>
      </c>
    </row>
    <row r="12" spans="2:9" s="164" customFormat="1">
      <c r="B12" s="287" t="s">
        <v>58</v>
      </c>
      <c r="C12" s="288" t="s">
        <v>59</v>
      </c>
      <c r="D12" s="288"/>
      <c r="E12" s="172">
        <f>I12</f>
        <v>0</v>
      </c>
      <c r="F12" s="173"/>
      <c r="G12" s="173"/>
      <c r="H12" s="172">
        <f>'سایر هزینه ها '!G54</f>
        <v>0</v>
      </c>
      <c r="I12" s="174">
        <f>H12+G12+F12</f>
        <v>0</v>
      </c>
    </row>
    <row r="13" spans="2:9" s="164" customFormat="1">
      <c r="B13" s="287"/>
      <c r="C13" s="288" t="s">
        <v>24</v>
      </c>
      <c r="D13" s="288"/>
      <c r="E13" s="172">
        <f>I13</f>
        <v>0</v>
      </c>
      <c r="F13" s="173"/>
      <c r="G13" s="173"/>
      <c r="H13" s="172">
        <f>'سایر هزینه ها '!H54</f>
        <v>0</v>
      </c>
      <c r="I13" s="174">
        <f>H13+G13+F13</f>
        <v>0</v>
      </c>
    </row>
    <row r="14" spans="2:9" s="164" customFormat="1">
      <c r="B14" s="287"/>
      <c r="C14" s="288" t="s">
        <v>60</v>
      </c>
      <c r="D14" s="288"/>
      <c r="E14" s="172">
        <f>I14</f>
        <v>0</v>
      </c>
      <c r="F14" s="173"/>
      <c r="G14" s="172">
        <f>'سایر هزینه های پرسنلی '!K30</f>
        <v>0</v>
      </c>
      <c r="H14" s="172">
        <f>'سایر هزینه ها '!I54</f>
        <v>0</v>
      </c>
      <c r="I14" s="174">
        <f>H14+G14+F14</f>
        <v>0</v>
      </c>
    </row>
    <row r="15" spans="2:9" s="164" customFormat="1">
      <c r="B15" s="289" t="s">
        <v>61</v>
      </c>
      <c r="C15" s="290"/>
      <c r="D15" s="175" t="s">
        <v>54</v>
      </c>
      <c r="E15" s="176">
        <f>I15</f>
        <v>0</v>
      </c>
      <c r="F15" s="176">
        <f>F9+F11</f>
        <v>0</v>
      </c>
      <c r="G15" s="176">
        <f>G9+G11</f>
        <v>0</v>
      </c>
      <c r="H15" s="176">
        <f>H9+H11</f>
        <v>0</v>
      </c>
      <c r="I15" s="177">
        <f>I9+I11</f>
        <v>0</v>
      </c>
    </row>
    <row r="16" spans="2:9" s="164" customFormat="1">
      <c r="B16" s="289"/>
      <c r="C16" s="290"/>
      <c r="D16" s="175" t="s">
        <v>55</v>
      </c>
      <c r="E16" s="176">
        <f t="shared" ref="E16:E17" si="2">I16</f>
        <v>0</v>
      </c>
      <c r="F16" s="176">
        <f>F10</f>
        <v>0</v>
      </c>
      <c r="G16" s="176">
        <f>G10</f>
        <v>0</v>
      </c>
      <c r="H16" s="176">
        <f>H10</f>
        <v>0</v>
      </c>
      <c r="I16" s="177">
        <f>I10</f>
        <v>0</v>
      </c>
    </row>
    <row r="17" spans="2:9" s="164" customFormat="1">
      <c r="B17" s="289"/>
      <c r="C17" s="290"/>
      <c r="D17" s="175" t="s">
        <v>58</v>
      </c>
      <c r="E17" s="176">
        <f t="shared" si="2"/>
        <v>0</v>
      </c>
      <c r="F17" s="176">
        <f>F14</f>
        <v>0</v>
      </c>
      <c r="G17" s="176">
        <f>G14</f>
        <v>0</v>
      </c>
      <c r="H17" s="176">
        <f>H14</f>
        <v>0</v>
      </c>
      <c r="I17" s="177">
        <f>I14</f>
        <v>0</v>
      </c>
    </row>
    <row r="18" spans="2:9" s="164" customFormat="1" ht="16.5" thickBot="1">
      <c r="B18" s="291"/>
      <c r="C18" s="292"/>
      <c r="D18" s="178" t="s">
        <v>62</v>
      </c>
      <c r="E18" s="179">
        <f>SUM(E15:E17)</f>
        <v>0</v>
      </c>
      <c r="F18" s="179">
        <f>SUM(F15:F17)</f>
        <v>0</v>
      </c>
      <c r="G18" s="179">
        <f>SUM(G15:G17)</f>
        <v>0</v>
      </c>
      <c r="H18" s="179">
        <f>SUM(H15:H17)</f>
        <v>0</v>
      </c>
      <c r="I18" s="180">
        <f>SUM(I15:I17)</f>
        <v>0</v>
      </c>
    </row>
    <row r="19" spans="2:9" s="164" customFormat="1" ht="30.75" customHeight="1" thickTop="1">
      <c r="B19" s="274" t="s">
        <v>63</v>
      </c>
      <c r="C19" s="275"/>
      <c r="D19" s="275"/>
      <c r="E19" s="275"/>
      <c r="F19" s="275"/>
      <c r="G19" s="275"/>
      <c r="H19" s="275"/>
      <c r="I19" s="276"/>
    </row>
    <row r="20" spans="2:9" s="164" customFormat="1" ht="35.25" customHeight="1">
      <c r="B20" s="181" t="s">
        <v>64</v>
      </c>
      <c r="C20" s="182" t="s">
        <v>65</v>
      </c>
      <c r="D20" s="182" t="s">
        <v>48</v>
      </c>
      <c r="E20" s="293" t="s">
        <v>49</v>
      </c>
      <c r="F20" s="294"/>
      <c r="G20" s="295" t="s">
        <v>50</v>
      </c>
      <c r="H20" s="295"/>
      <c r="I20" s="296"/>
    </row>
    <row r="21" spans="2:9" s="164" customFormat="1">
      <c r="B21" s="285" t="s">
        <v>66</v>
      </c>
      <c r="C21" s="286"/>
      <c r="D21" s="168" t="s">
        <v>54</v>
      </c>
      <c r="E21" s="297">
        <f t="shared" ref="E21:E26" si="3">G21</f>
        <v>0</v>
      </c>
      <c r="F21" s="297"/>
      <c r="G21" s="298">
        <f>'تملک '!J20</f>
        <v>0</v>
      </c>
      <c r="H21" s="299"/>
      <c r="I21" s="300"/>
    </row>
    <row r="22" spans="2:9" s="164" customFormat="1">
      <c r="B22" s="285"/>
      <c r="C22" s="286"/>
      <c r="D22" s="168" t="s">
        <v>67</v>
      </c>
      <c r="E22" s="297">
        <f t="shared" si="3"/>
        <v>0</v>
      </c>
      <c r="F22" s="297"/>
      <c r="G22" s="298">
        <f>'تملک '!K20</f>
        <v>0</v>
      </c>
      <c r="H22" s="299"/>
      <c r="I22" s="300"/>
    </row>
    <row r="23" spans="2:9" s="164" customFormat="1">
      <c r="B23" s="285"/>
      <c r="C23" s="286"/>
      <c r="D23" s="168" t="s">
        <v>68</v>
      </c>
      <c r="E23" s="297">
        <f t="shared" si="3"/>
        <v>0</v>
      </c>
      <c r="F23" s="297"/>
      <c r="G23" s="298">
        <f>'تملک '!L20</f>
        <v>0</v>
      </c>
      <c r="H23" s="299"/>
      <c r="I23" s="300"/>
    </row>
    <row r="24" spans="2:9" s="164" customFormat="1">
      <c r="B24" s="289" t="s">
        <v>69</v>
      </c>
      <c r="C24" s="290"/>
      <c r="D24" s="183" t="s">
        <v>54</v>
      </c>
      <c r="E24" s="301">
        <f t="shared" si="3"/>
        <v>0</v>
      </c>
      <c r="F24" s="301"/>
      <c r="G24" s="302">
        <f>G21</f>
        <v>0</v>
      </c>
      <c r="H24" s="303"/>
      <c r="I24" s="304"/>
    </row>
    <row r="25" spans="2:9" s="164" customFormat="1">
      <c r="B25" s="289"/>
      <c r="C25" s="290"/>
      <c r="D25" s="183" t="s">
        <v>55</v>
      </c>
      <c r="E25" s="301">
        <f t="shared" si="3"/>
        <v>0</v>
      </c>
      <c r="F25" s="301"/>
      <c r="G25" s="302">
        <f>G22</f>
        <v>0</v>
      </c>
      <c r="H25" s="303"/>
      <c r="I25" s="304"/>
    </row>
    <row r="26" spans="2:9" s="164" customFormat="1">
      <c r="B26" s="289"/>
      <c r="C26" s="290"/>
      <c r="D26" s="183" t="s">
        <v>68</v>
      </c>
      <c r="E26" s="301">
        <f t="shared" si="3"/>
        <v>0</v>
      </c>
      <c r="F26" s="301"/>
      <c r="G26" s="302">
        <f>G23</f>
        <v>0</v>
      </c>
      <c r="H26" s="303"/>
      <c r="I26" s="304"/>
    </row>
    <row r="27" spans="2:9" s="184" customFormat="1" ht="16.5" thickBot="1">
      <c r="B27" s="291"/>
      <c r="C27" s="292"/>
      <c r="D27" s="178" t="s">
        <v>62</v>
      </c>
      <c r="E27" s="305">
        <f>SUM(E24:F26)</f>
        <v>0</v>
      </c>
      <c r="F27" s="305"/>
      <c r="G27" s="306">
        <f>SUM(G24:I26)</f>
        <v>0</v>
      </c>
      <c r="H27" s="307"/>
      <c r="I27" s="308"/>
    </row>
    <row r="28" spans="2:9" s="158" customFormat="1" ht="29.25" customHeight="1" thickTop="1"/>
    <row r="29" spans="2:9" s="158" customFormat="1" ht="30.75" customHeight="1" thickBot="1">
      <c r="B29" s="228"/>
      <c r="C29" s="228"/>
      <c r="D29" s="228"/>
      <c r="E29" s="4"/>
      <c r="F29" s="228"/>
      <c r="G29" s="228"/>
      <c r="H29" s="228"/>
      <c r="I29" s="228"/>
    </row>
    <row r="30" spans="2:9" ht="30.75" customHeight="1" thickTop="1">
      <c r="B30" s="150" t="s">
        <v>37</v>
      </c>
      <c r="C30" s="151" t="s">
        <v>38</v>
      </c>
      <c r="D30" s="309" t="s">
        <v>39</v>
      </c>
      <c r="E30" s="309"/>
      <c r="F30" s="151" t="s">
        <v>41</v>
      </c>
      <c r="G30" s="151" t="s">
        <v>40</v>
      </c>
      <c r="H30" s="309" t="s">
        <v>42</v>
      </c>
      <c r="I30" s="310"/>
    </row>
    <row r="31" spans="2:9" ht="30.75" customHeight="1" thickBot="1">
      <c r="B31" s="148" t="s">
        <v>43</v>
      </c>
      <c r="C31" s="149" t="s">
        <v>43</v>
      </c>
      <c r="D31" s="311" t="s">
        <v>43</v>
      </c>
      <c r="E31" s="311"/>
      <c r="F31" s="149" t="s">
        <v>43</v>
      </c>
      <c r="G31" s="149" t="s">
        <v>43</v>
      </c>
      <c r="H31" s="311" t="s">
        <v>43</v>
      </c>
      <c r="I31" s="312"/>
    </row>
    <row r="32" spans="2:9" ht="16.5" thickTop="1"/>
    <row r="33" spans="2:3" ht="16.5" thickBot="1"/>
    <row r="34" spans="2:3" ht="17.25" thickTop="1" thickBot="1">
      <c r="B34" s="161" t="s">
        <v>70</v>
      </c>
      <c r="C34" s="162" t="str">
        <f>IF('بودجه ریزی مبتنی بر عملکرد'!I22=('سایر هزینه ها '!J54+'سایر هزینه های پرسنلی '!L30+'حقوق و مزایای مستمر'!K27),"رعایت شده است","رعایت نشده است ")</f>
        <v>رعایت شده است</v>
      </c>
    </row>
    <row r="35" spans="2:3" ht="16.5" thickTop="1">
      <c r="C35" s="163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45">
    <mergeCell ref="B29:D29"/>
    <mergeCell ref="F29:I29"/>
    <mergeCell ref="D30:E30"/>
    <mergeCell ref="H30:I30"/>
    <mergeCell ref="D31:E31"/>
    <mergeCell ref="H31:I31"/>
    <mergeCell ref="B24:C27"/>
    <mergeCell ref="E24:F24"/>
    <mergeCell ref="G24:I24"/>
    <mergeCell ref="E25:F25"/>
    <mergeCell ref="G25:I25"/>
    <mergeCell ref="E26:F26"/>
    <mergeCell ref="G26:I26"/>
    <mergeCell ref="E27:F27"/>
    <mergeCell ref="G27:I27"/>
    <mergeCell ref="E20:F20"/>
    <mergeCell ref="G20:I20"/>
    <mergeCell ref="B21:B23"/>
    <mergeCell ref="C21:C23"/>
    <mergeCell ref="E21:F21"/>
    <mergeCell ref="G21:I21"/>
    <mergeCell ref="E22:F22"/>
    <mergeCell ref="G22:I22"/>
    <mergeCell ref="E23:F23"/>
    <mergeCell ref="G23:I23"/>
    <mergeCell ref="B19:I19"/>
    <mergeCell ref="B7:B8"/>
    <mergeCell ref="C7:C8"/>
    <mergeCell ref="D7:D8"/>
    <mergeCell ref="E7:E8"/>
    <mergeCell ref="F7:I7"/>
    <mergeCell ref="B9:B10"/>
    <mergeCell ref="C9:C10"/>
    <mergeCell ref="B12:B14"/>
    <mergeCell ref="C12:D12"/>
    <mergeCell ref="C13:D13"/>
    <mergeCell ref="C14:D14"/>
    <mergeCell ref="B15:C18"/>
    <mergeCell ref="B6:C6"/>
    <mergeCell ref="D6:I6"/>
    <mergeCell ref="B2:C2"/>
    <mergeCell ref="D2:I2"/>
    <mergeCell ref="B3:C3"/>
    <mergeCell ref="D3:I3"/>
    <mergeCell ref="B4:I4"/>
  </mergeCells>
  <conditionalFormatting sqref="C34">
    <cfRule type="cellIs" dxfId="1" priority="1" operator="equal">
      <formula>"رعایت نشده است "</formula>
    </cfRule>
    <cfRule type="cellIs" dxfId="0" priority="2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36"/>
  <sheetViews>
    <sheetView rightToLeft="1" zoomScaleNormal="100" workbookViewId="0">
      <selection activeCell="H12" sqref="H12"/>
    </sheetView>
  </sheetViews>
  <sheetFormatPr defaultColWidth="9" defaultRowHeight="15.75"/>
  <cols>
    <col min="1" max="1" width="8" style="1" customWidth="1"/>
    <col min="2" max="2" width="4.42578125" style="1" bestFit="1" customWidth="1"/>
    <col min="3" max="3" width="56" style="1" customWidth="1"/>
    <col min="4" max="4" width="15.85546875" style="1" customWidth="1"/>
    <col min="5" max="5" width="14.140625" style="1" bestFit="1" customWidth="1"/>
    <col min="6" max="6" width="11.85546875" style="1" customWidth="1"/>
    <col min="7" max="7" width="11" style="1" customWidth="1"/>
    <col min="8" max="8" width="14.140625" style="1" customWidth="1"/>
    <col min="9" max="9" width="10.7109375" style="1" customWidth="1"/>
    <col min="10" max="10" width="12.7109375" style="1" customWidth="1"/>
    <col min="11" max="11" width="15" style="1" customWidth="1"/>
    <col min="12" max="12" width="8" style="1" customWidth="1"/>
    <col min="13" max="16384" width="9" style="1"/>
  </cols>
  <sheetData>
    <row r="1" spans="1:12" ht="29.25" customHeight="1" thickBot="1"/>
    <row r="2" spans="1:12" ht="80.25" customHeight="1" thickTop="1">
      <c r="B2" s="320" t="s">
        <v>71</v>
      </c>
      <c r="C2" s="321"/>
      <c r="D2" s="322" t="s">
        <v>258</v>
      </c>
      <c r="E2" s="322"/>
      <c r="F2" s="322"/>
      <c r="G2" s="322"/>
      <c r="H2" s="322"/>
      <c r="I2" s="322"/>
      <c r="J2" s="322"/>
      <c r="K2" s="323"/>
    </row>
    <row r="3" spans="1:12" ht="45" customHeight="1" thickBot="1">
      <c r="B3" s="324" t="s">
        <v>72</v>
      </c>
      <c r="C3" s="325"/>
      <c r="D3" s="326" t="s">
        <v>73</v>
      </c>
      <c r="E3" s="326"/>
      <c r="F3" s="326"/>
      <c r="G3" s="326"/>
      <c r="H3" s="326"/>
      <c r="I3" s="326"/>
      <c r="J3" s="326"/>
      <c r="K3" s="327"/>
    </row>
    <row r="4" spans="1:12" ht="29.25" customHeight="1" thickTop="1">
      <c r="B4" s="2"/>
      <c r="C4" s="2"/>
      <c r="D4" s="2"/>
      <c r="E4" s="2"/>
      <c r="F4" s="2"/>
      <c r="G4" s="2"/>
      <c r="H4" s="2"/>
      <c r="I4" s="2"/>
      <c r="J4" s="2"/>
      <c r="K4" s="3"/>
    </row>
    <row r="5" spans="1:12" ht="29.25" customHeight="1" thickBot="1">
      <c r="B5" s="2"/>
      <c r="C5" s="2"/>
      <c r="D5" s="2"/>
      <c r="E5" s="4"/>
      <c r="F5" s="4"/>
      <c r="G5" s="4"/>
      <c r="H5" s="4"/>
      <c r="I5" s="4"/>
      <c r="J5" s="228" t="s">
        <v>74</v>
      </c>
      <c r="K5" s="328"/>
      <c r="L5" s="2"/>
    </row>
    <row r="6" spans="1:12" ht="16.5" thickTop="1">
      <c r="A6" s="313"/>
      <c r="B6" s="314" t="s">
        <v>75</v>
      </c>
      <c r="C6" s="316" t="s">
        <v>76</v>
      </c>
      <c r="D6" s="318" t="s">
        <v>77</v>
      </c>
      <c r="E6" s="318" t="s">
        <v>78</v>
      </c>
      <c r="F6" s="318"/>
      <c r="G6" s="318"/>
      <c r="H6" s="318" t="s">
        <v>79</v>
      </c>
      <c r="I6" s="318"/>
      <c r="J6" s="318"/>
      <c r="K6" s="332" t="s">
        <v>80</v>
      </c>
    </row>
    <row r="7" spans="1:12">
      <c r="A7" s="313"/>
      <c r="B7" s="315"/>
      <c r="C7" s="317"/>
      <c r="D7" s="319"/>
      <c r="E7" s="319" t="s">
        <v>241</v>
      </c>
      <c r="F7" s="319" t="s">
        <v>242</v>
      </c>
      <c r="G7" s="317" t="s">
        <v>19</v>
      </c>
      <c r="H7" s="319" t="s">
        <v>241</v>
      </c>
      <c r="I7" s="319"/>
      <c r="J7" s="317" t="s">
        <v>19</v>
      </c>
      <c r="K7" s="333"/>
    </row>
    <row r="8" spans="1:12" ht="54" customHeight="1">
      <c r="A8" s="313"/>
      <c r="B8" s="315"/>
      <c r="C8" s="317"/>
      <c r="D8" s="319"/>
      <c r="E8" s="319"/>
      <c r="F8" s="319"/>
      <c r="G8" s="317"/>
      <c r="H8" s="5" t="s">
        <v>20</v>
      </c>
      <c r="I8" s="5" t="s">
        <v>81</v>
      </c>
      <c r="J8" s="317"/>
      <c r="K8" s="333"/>
    </row>
    <row r="9" spans="1:12">
      <c r="A9" s="313"/>
      <c r="B9" s="6">
        <v>1</v>
      </c>
      <c r="C9" s="7" t="s">
        <v>82</v>
      </c>
      <c r="D9" s="334">
        <f>'اطلاعات نیروی انسانی'!C32+'اطلاعات نیروی انسانی'!E32</f>
        <v>0</v>
      </c>
      <c r="E9" s="8"/>
      <c r="F9" s="8"/>
      <c r="G9" s="19">
        <f t="shared" ref="G9:G26" si="0">SUM(E9:F9)</f>
        <v>0</v>
      </c>
      <c r="H9" s="8"/>
      <c r="I9" s="8"/>
      <c r="J9" s="19">
        <f t="shared" ref="J9:J26" si="1">SUM(H9:I9)</f>
        <v>0</v>
      </c>
      <c r="K9" s="21">
        <f t="shared" ref="K9:K25" si="2">G9+J9</f>
        <v>0</v>
      </c>
    </row>
    <row r="10" spans="1:12">
      <c r="A10" s="313"/>
      <c r="B10" s="6">
        <v>2</v>
      </c>
      <c r="C10" s="9" t="s">
        <v>83</v>
      </c>
      <c r="D10" s="335"/>
      <c r="E10" s="8"/>
      <c r="F10" s="8"/>
      <c r="G10" s="19">
        <f t="shared" si="0"/>
        <v>0</v>
      </c>
      <c r="H10" s="8"/>
      <c r="I10" s="8"/>
      <c r="J10" s="19">
        <f t="shared" si="1"/>
        <v>0</v>
      </c>
      <c r="K10" s="21">
        <f t="shared" si="2"/>
        <v>0</v>
      </c>
    </row>
    <row r="11" spans="1:12">
      <c r="A11" s="313"/>
      <c r="B11" s="6">
        <v>3</v>
      </c>
      <c r="C11" s="7" t="s">
        <v>84</v>
      </c>
      <c r="D11" s="336"/>
      <c r="E11" s="10"/>
      <c r="F11" s="10"/>
      <c r="G11" s="19">
        <f t="shared" si="0"/>
        <v>0</v>
      </c>
      <c r="H11" s="10"/>
      <c r="I11" s="10"/>
      <c r="J11" s="19">
        <f t="shared" si="1"/>
        <v>0</v>
      </c>
      <c r="K11" s="21">
        <f t="shared" si="2"/>
        <v>0</v>
      </c>
    </row>
    <row r="12" spans="1:12">
      <c r="A12" s="313"/>
      <c r="B12" s="6">
        <v>4</v>
      </c>
      <c r="C12" s="7" t="s">
        <v>85</v>
      </c>
      <c r="D12" s="337">
        <f>'اطلاعات نیروی انسانی'!C18+'اطلاعات نیروی انسانی'!D18</f>
        <v>0</v>
      </c>
      <c r="E12" s="10"/>
      <c r="F12" s="10"/>
      <c r="G12" s="19">
        <f t="shared" si="0"/>
        <v>0</v>
      </c>
      <c r="H12" s="10"/>
      <c r="I12" s="10"/>
      <c r="J12" s="19">
        <f t="shared" si="1"/>
        <v>0</v>
      </c>
      <c r="K12" s="21">
        <f t="shared" si="2"/>
        <v>0</v>
      </c>
    </row>
    <row r="13" spans="1:12">
      <c r="A13" s="313"/>
      <c r="B13" s="6">
        <v>5</v>
      </c>
      <c r="C13" s="9" t="s">
        <v>86</v>
      </c>
      <c r="D13" s="338"/>
      <c r="E13" s="8"/>
      <c r="F13" s="8"/>
      <c r="G13" s="19">
        <f t="shared" si="0"/>
        <v>0</v>
      </c>
      <c r="H13" s="8"/>
      <c r="I13" s="8"/>
      <c r="J13" s="19">
        <f t="shared" si="1"/>
        <v>0</v>
      </c>
      <c r="K13" s="21">
        <f t="shared" si="2"/>
        <v>0</v>
      </c>
    </row>
    <row r="14" spans="1:12">
      <c r="A14" s="313"/>
      <c r="B14" s="6">
        <v>6</v>
      </c>
      <c r="C14" s="9" t="s">
        <v>87</v>
      </c>
      <c r="D14" s="339"/>
      <c r="E14" s="8"/>
      <c r="F14" s="8"/>
      <c r="G14" s="19">
        <f t="shared" si="0"/>
        <v>0</v>
      </c>
      <c r="H14" s="8"/>
      <c r="I14" s="8"/>
      <c r="J14" s="19">
        <f t="shared" si="1"/>
        <v>0</v>
      </c>
      <c r="K14" s="21">
        <f t="shared" si="2"/>
        <v>0</v>
      </c>
    </row>
    <row r="15" spans="1:12">
      <c r="A15" s="313"/>
      <c r="B15" s="6">
        <v>7</v>
      </c>
      <c r="C15" s="9" t="s">
        <v>88</v>
      </c>
      <c r="D15" s="337">
        <f>'اطلاعات نیروی انسانی'!G18+'اطلاعات نیروی انسانی'!H18</f>
        <v>0</v>
      </c>
      <c r="E15" s="10"/>
      <c r="F15" s="10"/>
      <c r="G15" s="19">
        <f t="shared" si="0"/>
        <v>0</v>
      </c>
      <c r="H15" s="10"/>
      <c r="I15" s="10"/>
      <c r="J15" s="19">
        <f t="shared" si="1"/>
        <v>0</v>
      </c>
      <c r="K15" s="21">
        <f t="shared" si="2"/>
        <v>0</v>
      </c>
    </row>
    <row r="16" spans="1:12">
      <c r="A16" s="313"/>
      <c r="B16" s="6">
        <v>8</v>
      </c>
      <c r="C16" s="9" t="s">
        <v>89</v>
      </c>
      <c r="D16" s="338"/>
      <c r="E16" s="8"/>
      <c r="F16" s="8"/>
      <c r="G16" s="19">
        <f t="shared" si="0"/>
        <v>0</v>
      </c>
      <c r="H16" s="8"/>
      <c r="I16" s="8"/>
      <c r="J16" s="19">
        <f t="shared" si="1"/>
        <v>0</v>
      </c>
      <c r="K16" s="21">
        <f t="shared" si="2"/>
        <v>0</v>
      </c>
    </row>
    <row r="17" spans="1:41">
      <c r="A17" s="313"/>
      <c r="B17" s="6">
        <v>9</v>
      </c>
      <c r="C17" s="9" t="s">
        <v>90</v>
      </c>
      <c r="D17" s="339"/>
      <c r="E17" s="8"/>
      <c r="F17" s="8"/>
      <c r="G17" s="19">
        <f t="shared" si="0"/>
        <v>0</v>
      </c>
      <c r="H17" s="8"/>
      <c r="I17" s="8"/>
      <c r="J17" s="19">
        <f t="shared" si="1"/>
        <v>0</v>
      </c>
      <c r="K17" s="21">
        <f t="shared" si="2"/>
        <v>0</v>
      </c>
    </row>
    <row r="18" spans="1:41" s="11" customFormat="1">
      <c r="B18" s="6">
        <v>10</v>
      </c>
      <c r="C18" s="9" t="s">
        <v>91</v>
      </c>
      <c r="D18" s="329">
        <f>'اطلاعات نیروی انسانی'!F32+'اطلاعات نیروی انسانی'!H32</f>
        <v>0</v>
      </c>
      <c r="E18" s="12"/>
      <c r="F18" s="12"/>
      <c r="G18" s="19">
        <f t="shared" si="0"/>
        <v>0</v>
      </c>
      <c r="H18" s="12"/>
      <c r="I18" s="12"/>
      <c r="J18" s="19">
        <f t="shared" si="1"/>
        <v>0</v>
      </c>
      <c r="K18" s="21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11" customFormat="1">
      <c r="B19" s="6">
        <v>11</v>
      </c>
      <c r="C19" s="9" t="s">
        <v>92</v>
      </c>
      <c r="D19" s="330"/>
      <c r="E19" s="12"/>
      <c r="F19" s="12"/>
      <c r="G19" s="19">
        <f t="shared" si="0"/>
        <v>0</v>
      </c>
      <c r="H19" s="12"/>
      <c r="I19" s="12"/>
      <c r="J19" s="19">
        <f t="shared" si="1"/>
        <v>0</v>
      </c>
      <c r="K19" s="21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11" customFormat="1">
      <c r="B20" s="6">
        <v>12</v>
      </c>
      <c r="C20" s="9" t="s">
        <v>93</v>
      </c>
      <c r="D20" s="331"/>
      <c r="E20" s="12"/>
      <c r="F20" s="12"/>
      <c r="G20" s="19">
        <f t="shared" si="0"/>
        <v>0</v>
      </c>
      <c r="H20" s="12"/>
      <c r="I20" s="12"/>
      <c r="J20" s="19">
        <f t="shared" si="1"/>
        <v>0</v>
      </c>
      <c r="K20" s="21">
        <f t="shared" si="2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11" customFormat="1">
      <c r="B21" s="6">
        <v>13</v>
      </c>
      <c r="C21" s="9" t="s">
        <v>94</v>
      </c>
      <c r="D21" s="329">
        <f>'اطلاعات نیروی انسانی'!F18+'اطلاعات نیروی انسانی'!E18</f>
        <v>0</v>
      </c>
      <c r="E21" s="12"/>
      <c r="F21" s="12"/>
      <c r="G21" s="19">
        <f t="shared" si="0"/>
        <v>0</v>
      </c>
      <c r="H21" s="12"/>
      <c r="I21" s="12"/>
      <c r="J21" s="19">
        <f t="shared" si="1"/>
        <v>0</v>
      </c>
      <c r="K21" s="21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1" customFormat="1">
      <c r="B22" s="6">
        <v>14</v>
      </c>
      <c r="C22" s="9" t="s">
        <v>95</v>
      </c>
      <c r="D22" s="330"/>
      <c r="E22" s="12"/>
      <c r="F22" s="12"/>
      <c r="G22" s="19">
        <f t="shared" si="0"/>
        <v>0</v>
      </c>
      <c r="H22" s="12"/>
      <c r="I22" s="12"/>
      <c r="J22" s="19">
        <f t="shared" si="1"/>
        <v>0</v>
      </c>
      <c r="K22" s="21">
        <f t="shared" si="2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11" customFormat="1">
      <c r="B23" s="6">
        <v>15</v>
      </c>
      <c r="C23" s="9" t="s">
        <v>96</v>
      </c>
      <c r="D23" s="331"/>
      <c r="E23" s="12"/>
      <c r="F23" s="12"/>
      <c r="G23" s="19">
        <f t="shared" si="0"/>
        <v>0</v>
      </c>
      <c r="H23" s="12"/>
      <c r="I23" s="12"/>
      <c r="J23" s="19">
        <f t="shared" si="1"/>
        <v>0</v>
      </c>
      <c r="K23" s="21">
        <f t="shared" si="2"/>
        <v>0</v>
      </c>
      <c r="L23" s="1"/>
      <c r="M23" s="1"/>
      <c r="N23" s="1"/>
      <c r="O23" s="1"/>
      <c r="P23" s="1"/>
    </row>
    <row r="24" spans="1:41" s="11" customFormat="1">
      <c r="B24" s="6">
        <v>16</v>
      </c>
      <c r="C24" s="9" t="s">
        <v>97</v>
      </c>
      <c r="D24" s="329">
        <f>'اطلاعات نیروی انسانی'!I18</f>
        <v>0</v>
      </c>
      <c r="E24" s="12"/>
      <c r="F24" s="12"/>
      <c r="G24" s="20">
        <f t="shared" si="0"/>
        <v>0</v>
      </c>
      <c r="H24" s="12"/>
      <c r="I24" s="12"/>
      <c r="J24" s="22">
        <f t="shared" si="1"/>
        <v>0</v>
      </c>
      <c r="K24" s="21">
        <f t="shared" si="2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11" customFormat="1">
      <c r="B25" s="6">
        <v>17</v>
      </c>
      <c r="C25" s="9" t="s">
        <v>98</v>
      </c>
      <c r="D25" s="330"/>
      <c r="E25" s="12"/>
      <c r="F25" s="12"/>
      <c r="G25" s="20">
        <f t="shared" si="0"/>
        <v>0</v>
      </c>
      <c r="H25" s="12"/>
      <c r="I25" s="12"/>
      <c r="J25" s="22">
        <f t="shared" si="1"/>
        <v>0</v>
      </c>
      <c r="K25" s="21">
        <f t="shared" si="2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1" customFormat="1">
      <c r="B26" s="6">
        <v>18</v>
      </c>
      <c r="C26" s="9" t="s">
        <v>99</v>
      </c>
      <c r="D26" s="331"/>
      <c r="E26" s="12"/>
      <c r="F26" s="12"/>
      <c r="G26" s="20">
        <f t="shared" si="0"/>
        <v>0</v>
      </c>
      <c r="H26" s="12"/>
      <c r="I26" s="12"/>
      <c r="J26" s="22">
        <f t="shared" si="1"/>
        <v>0</v>
      </c>
      <c r="K26" s="23">
        <f>J26+G26</f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6.25" customHeight="1" thickBot="1">
      <c r="B27" s="340" t="s">
        <v>100</v>
      </c>
      <c r="C27" s="341"/>
      <c r="D27" s="18">
        <f>SUM(D9:D26)</f>
        <v>0</v>
      </c>
      <c r="E27" s="13">
        <f>SUM(E9:E26)</f>
        <v>0</v>
      </c>
      <c r="F27" s="13">
        <f t="shared" ref="F27:I27" si="3">SUM(F9:F26)</f>
        <v>0</v>
      </c>
      <c r="G27" s="18">
        <f>SUM(G9:G26)</f>
        <v>0</v>
      </c>
      <c r="H27" s="13">
        <f t="shared" si="3"/>
        <v>0</v>
      </c>
      <c r="I27" s="13">
        <f t="shared" si="3"/>
        <v>0</v>
      </c>
      <c r="J27" s="18">
        <f>SUM(J9:J26)</f>
        <v>0</v>
      </c>
      <c r="K27" s="24">
        <f>SUM(K9:K26)</f>
        <v>0</v>
      </c>
    </row>
    <row r="28" spans="1:41" ht="29.25" customHeight="1" thickTop="1">
      <c r="B28" s="342"/>
      <c r="C28" s="342"/>
      <c r="D28" s="14"/>
      <c r="E28" s="342"/>
      <c r="F28" s="342"/>
      <c r="G28" s="342"/>
      <c r="H28" s="342"/>
      <c r="I28" s="342"/>
      <c r="J28" s="342"/>
      <c r="K28" s="342"/>
    </row>
    <row r="29" spans="1:41" ht="29.25" customHeight="1" thickBot="1">
      <c r="B29" s="228"/>
      <c r="C29" s="228"/>
      <c r="D29" s="2"/>
      <c r="E29" s="228"/>
      <c r="F29" s="228"/>
      <c r="G29" s="228"/>
      <c r="H29" s="228"/>
      <c r="I29" s="228"/>
      <c r="J29" s="228"/>
      <c r="K29" s="228"/>
    </row>
    <row r="30" spans="1:41" ht="29.25" customHeight="1" thickTop="1">
      <c r="B30" s="343" t="s">
        <v>37</v>
      </c>
      <c r="C30" s="309"/>
      <c r="D30" s="15" t="s">
        <v>38</v>
      </c>
      <c r="E30" s="346" t="s">
        <v>247</v>
      </c>
      <c r="F30" s="347"/>
      <c r="G30" s="309" t="s">
        <v>41</v>
      </c>
      <c r="H30" s="309"/>
      <c r="I30" s="15" t="s">
        <v>40</v>
      </c>
      <c r="J30" s="344" t="s">
        <v>42</v>
      </c>
      <c r="K30" s="345"/>
    </row>
    <row r="31" spans="1:41" ht="29.25" customHeight="1" thickBot="1">
      <c r="B31" s="350" t="s">
        <v>43</v>
      </c>
      <c r="C31" s="311"/>
      <c r="D31" s="16" t="s">
        <v>43</v>
      </c>
      <c r="E31" s="348" t="s">
        <v>43</v>
      </c>
      <c r="F31" s="349"/>
      <c r="G31" s="311" t="s">
        <v>43</v>
      </c>
      <c r="H31" s="311"/>
      <c r="I31" s="16" t="s">
        <v>43</v>
      </c>
      <c r="J31" s="311" t="s">
        <v>43</v>
      </c>
      <c r="K31" s="312"/>
    </row>
    <row r="32" spans="1:41" ht="29.25" customHeight="1" thickTop="1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>
      <c r="B33" s="17"/>
      <c r="C33" s="17"/>
      <c r="D33" s="17"/>
      <c r="E33" s="17"/>
      <c r="F33" s="17"/>
      <c r="G33" s="342"/>
      <c r="H33" s="342"/>
      <c r="I33" s="17"/>
      <c r="J33" s="17"/>
      <c r="K33" s="17"/>
    </row>
    <row r="34" spans="2:11">
      <c r="B34" s="17"/>
      <c r="C34" s="17"/>
      <c r="D34" s="17"/>
      <c r="E34" s="17"/>
      <c r="F34" s="17"/>
      <c r="G34" s="313"/>
      <c r="H34" s="313"/>
      <c r="I34" s="17"/>
      <c r="J34" s="17"/>
      <c r="K34" s="17"/>
    </row>
    <row r="35" spans="2:11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39">
    <mergeCell ref="G33:H33"/>
    <mergeCell ref="G34:H34"/>
    <mergeCell ref="B31:C31"/>
    <mergeCell ref="G31:H31"/>
    <mergeCell ref="J31:K31"/>
    <mergeCell ref="B30:C30"/>
    <mergeCell ref="G30:H30"/>
    <mergeCell ref="J30:K30"/>
    <mergeCell ref="E30:F30"/>
    <mergeCell ref="E31:F31"/>
    <mergeCell ref="D24:D26"/>
    <mergeCell ref="B27:C27"/>
    <mergeCell ref="B28:C28"/>
    <mergeCell ref="E28:K28"/>
    <mergeCell ref="B29:C29"/>
    <mergeCell ref="E29:K29"/>
    <mergeCell ref="A9:A17"/>
    <mergeCell ref="D9:D11"/>
    <mergeCell ref="D12:D14"/>
    <mergeCell ref="D15:D17"/>
    <mergeCell ref="D18:D20"/>
    <mergeCell ref="D21:D23"/>
    <mergeCell ref="H6:J6"/>
    <mergeCell ref="K6:K8"/>
    <mergeCell ref="E7:E8"/>
    <mergeCell ref="F7:F8"/>
    <mergeCell ref="G7:G8"/>
    <mergeCell ref="H7:I7"/>
    <mergeCell ref="J7:J8"/>
    <mergeCell ref="B2:C2"/>
    <mergeCell ref="D2:K2"/>
    <mergeCell ref="B3:C3"/>
    <mergeCell ref="D3:K3"/>
    <mergeCell ref="J5:K5"/>
    <mergeCell ref="A6:A8"/>
    <mergeCell ref="B6:B8"/>
    <mergeCell ref="C6:C8"/>
    <mergeCell ref="D6:D8"/>
    <mergeCell ref="E6:G6"/>
  </mergeCells>
  <printOptions horizontalCentered="1" verticalCentered="1"/>
  <pageMargins left="0" right="0" top="0" bottom="0" header="0.31496062992125984" footer="0.31496062992125984"/>
  <pageSetup paperSize="9" scale="8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0"/>
  <sheetViews>
    <sheetView rightToLeft="1" topLeftCell="C4" zoomScaleNormal="100" workbookViewId="0">
      <selection activeCell="K8" sqref="K8"/>
    </sheetView>
  </sheetViews>
  <sheetFormatPr defaultColWidth="9" defaultRowHeight="15.75"/>
  <cols>
    <col min="1" max="1" width="5.42578125" style="1" customWidth="1"/>
    <col min="2" max="2" width="8.28515625" style="1" bestFit="1" customWidth="1"/>
    <col min="3" max="3" width="77.140625" style="1" bestFit="1" customWidth="1"/>
    <col min="4" max="4" width="8.85546875" style="1" bestFit="1" customWidth="1"/>
    <col min="5" max="5" width="14.140625" style="1" bestFit="1" customWidth="1"/>
    <col min="6" max="6" width="16.85546875" style="1" customWidth="1"/>
    <col min="7" max="7" width="8.28515625" style="1" bestFit="1" customWidth="1"/>
    <col min="8" max="8" width="15.140625" style="1" bestFit="1" customWidth="1"/>
    <col min="9" max="10" width="14.140625" style="1" customWidth="1"/>
    <col min="11" max="11" width="11.42578125" style="1" customWidth="1"/>
    <col min="12" max="12" width="11.85546875" style="1" customWidth="1"/>
    <col min="13" max="13" width="5.7109375" style="1" customWidth="1"/>
    <col min="14" max="16384" width="9" style="1"/>
  </cols>
  <sheetData>
    <row r="1" spans="2:12" ht="29.25" customHeight="1" thickBot="1"/>
    <row r="2" spans="2:12" ht="69.75" customHeight="1" thickTop="1">
      <c r="B2" s="351" t="s">
        <v>7</v>
      </c>
      <c r="C2" s="352"/>
      <c r="D2" s="322" t="s">
        <v>257</v>
      </c>
      <c r="E2" s="322"/>
      <c r="F2" s="322"/>
      <c r="G2" s="322"/>
      <c r="H2" s="322"/>
      <c r="I2" s="322"/>
      <c r="J2" s="322"/>
      <c r="K2" s="322"/>
      <c r="L2" s="323"/>
    </row>
    <row r="3" spans="2:12" ht="45" customHeight="1">
      <c r="B3" s="353"/>
      <c r="C3" s="354"/>
      <c r="D3" s="355"/>
      <c r="E3" s="355"/>
      <c r="F3" s="355"/>
      <c r="G3" s="355"/>
      <c r="H3" s="355"/>
      <c r="I3" s="355"/>
      <c r="J3" s="355"/>
      <c r="K3" s="355"/>
      <c r="L3" s="356"/>
    </row>
    <row r="4" spans="2:12" ht="45" customHeight="1" thickBot="1">
      <c r="B4" s="357" t="s">
        <v>72</v>
      </c>
      <c r="C4" s="358"/>
      <c r="D4" s="359" t="s">
        <v>177</v>
      </c>
      <c r="E4" s="360"/>
      <c r="F4" s="360"/>
      <c r="G4" s="360"/>
      <c r="H4" s="360"/>
      <c r="I4" s="360"/>
      <c r="J4" s="360"/>
      <c r="K4" s="360"/>
      <c r="L4" s="361"/>
    </row>
    <row r="5" spans="2:12" ht="38.25" customHeight="1" thickTop="1" thickBot="1">
      <c r="B5" s="228"/>
      <c r="C5" s="228"/>
      <c r="D5" s="2"/>
      <c r="E5" s="2"/>
      <c r="F5" s="2"/>
      <c r="G5" s="2"/>
      <c r="H5" s="362" t="s">
        <v>101</v>
      </c>
      <c r="I5" s="362"/>
      <c r="J5" s="362"/>
      <c r="K5" s="362"/>
      <c r="L5" s="363"/>
    </row>
    <row r="6" spans="2:12" ht="24" customHeight="1" thickTop="1">
      <c r="B6" s="369" t="s">
        <v>75</v>
      </c>
      <c r="C6" s="371" t="s">
        <v>102</v>
      </c>
      <c r="D6" s="373" t="s">
        <v>77</v>
      </c>
      <c r="E6" s="371" t="s">
        <v>78</v>
      </c>
      <c r="F6" s="371"/>
      <c r="G6" s="371"/>
      <c r="H6" s="25" t="s">
        <v>103</v>
      </c>
      <c r="I6" s="373" t="s">
        <v>104</v>
      </c>
      <c r="J6" s="373"/>
      <c r="K6" s="373"/>
      <c r="L6" s="364" t="s">
        <v>16</v>
      </c>
    </row>
    <row r="7" spans="2:12" ht="70.5" customHeight="1">
      <c r="B7" s="370"/>
      <c r="C7" s="372"/>
      <c r="D7" s="374"/>
      <c r="E7" s="26" t="s">
        <v>241</v>
      </c>
      <c r="F7" s="26" t="s">
        <v>245</v>
      </c>
      <c r="G7" s="27" t="s">
        <v>22</v>
      </c>
      <c r="H7" s="26" t="s">
        <v>241</v>
      </c>
      <c r="I7" s="26" t="s">
        <v>59</v>
      </c>
      <c r="J7" s="26" t="s">
        <v>24</v>
      </c>
      <c r="K7" s="26" t="s">
        <v>60</v>
      </c>
      <c r="L7" s="365"/>
    </row>
    <row r="8" spans="2:12">
      <c r="B8" s="28">
        <v>1</v>
      </c>
      <c r="C8" s="29" t="s">
        <v>105</v>
      </c>
      <c r="D8" s="30"/>
      <c r="E8" s="10"/>
      <c r="F8" s="10"/>
      <c r="G8" s="46">
        <f t="shared" ref="G8:G29" si="0">SUM(E8:F8)</f>
        <v>0</v>
      </c>
      <c r="H8" s="10"/>
      <c r="I8" s="10"/>
      <c r="J8" s="10"/>
      <c r="K8" s="10"/>
      <c r="L8" s="49">
        <f>G8+H8+K8+I8+J8</f>
        <v>0</v>
      </c>
    </row>
    <row r="9" spans="2:12">
      <c r="B9" s="28">
        <v>2</v>
      </c>
      <c r="C9" s="29" t="s">
        <v>106</v>
      </c>
      <c r="D9" s="30"/>
      <c r="E9" s="10"/>
      <c r="F9" s="10"/>
      <c r="G9" s="46">
        <f t="shared" si="0"/>
        <v>0</v>
      </c>
      <c r="H9" s="10"/>
      <c r="I9" s="10"/>
      <c r="J9" s="10"/>
      <c r="K9" s="10"/>
      <c r="L9" s="49">
        <f t="shared" ref="L9:L29" si="1">G9+H9+K9+I9+J9</f>
        <v>0</v>
      </c>
    </row>
    <row r="10" spans="2:12">
      <c r="B10" s="28">
        <v>3</v>
      </c>
      <c r="C10" s="31" t="s">
        <v>107</v>
      </c>
      <c r="D10" s="30"/>
      <c r="E10" s="10"/>
      <c r="F10" s="10"/>
      <c r="G10" s="46">
        <f t="shared" si="0"/>
        <v>0</v>
      </c>
      <c r="H10" s="10"/>
      <c r="I10" s="10"/>
      <c r="J10" s="10"/>
      <c r="K10" s="10"/>
      <c r="L10" s="49">
        <f t="shared" si="1"/>
        <v>0</v>
      </c>
    </row>
    <row r="11" spans="2:12">
      <c r="B11" s="28">
        <v>4</v>
      </c>
      <c r="C11" s="31" t="s">
        <v>108</v>
      </c>
      <c r="D11" s="30"/>
      <c r="E11" s="10"/>
      <c r="F11" s="10"/>
      <c r="G11" s="46">
        <f t="shared" si="0"/>
        <v>0</v>
      </c>
      <c r="H11" s="10"/>
      <c r="I11" s="10"/>
      <c r="J11" s="10"/>
      <c r="K11" s="10"/>
      <c r="L11" s="49">
        <f t="shared" si="1"/>
        <v>0</v>
      </c>
    </row>
    <row r="12" spans="2:12">
      <c r="B12" s="28">
        <v>5</v>
      </c>
      <c r="C12" s="31" t="s">
        <v>109</v>
      </c>
      <c r="D12" s="30"/>
      <c r="E12" s="8"/>
      <c r="F12" s="8"/>
      <c r="G12" s="46">
        <f t="shared" si="0"/>
        <v>0</v>
      </c>
      <c r="H12" s="8"/>
      <c r="I12" s="8"/>
      <c r="J12" s="8"/>
      <c r="K12" s="8"/>
      <c r="L12" s="49">
        <f t="shared" si="1"/>
        <v>0</v>
      </c>
    </row>
    <row r="13" spans="2:12">
      <c r="B13" s="28">
        <v>6</v>
      </c>
      <c r="C13" s="29" t="s">
        <v>110</v>
      </c>
      <c r="D13" s="32"/>
      <c r="E13" s="8"/>
      <c r="F13" s="8"/>
      <c r="G13" s="46">
        <f t="shared" si="0"/>
        <v>0</v>
      </c>
      <c r="H13" s="8"/>
      <c r="I13" s="8"/>
      <c r="J13" s="8"/>
      <c r="K13" s="8"/>
      <c r="L13" s="49">
        <f t="shared" si="1"/>
        <v>0</v>
      </c>
    </row>
    <row r="14" spans="2:12">
      <c r="B14" s="28">
        <v>7</v>
      </c>
      <c r="C14" s="29" t="s">
        <v>111</v>
      </c>
      <c r="D14" s="32"/>
      <c r="E14" s="8"/>
      <c r="F14" s="8"/>
      <c r="G14" s="46">
        <f t="shared" si="0"/>
        <v>0</v>
      </c>
      <c r="H14" s="8"/>
      <c r="I14" s="8"/>
      <c r="J14" s="8"/>
      <c r="K14" s="8"/>
      <c r="L14" s="49">
        <f t="shared" si="1"/>
        <v>0</v>
      </c>
    </row>
    <row r="15" spans="2:12">
      <c r="B15" s="28">
        <v>8</v>
      </c>
      <c r="C15" s="29" t="s">
        <v>112</v>
      </c>
      <c r="D15" s="32"/>
      <c r="E15" s="8"/>
      <c r="F15" s="8"/>
      <c r="G15" s="46">
        <f t="shared" si="0"/>
        <v>0</v>
      </c>
      <c r="H15" s="8"/>
      <c r="I15" s="8"/>
      <c r="J15" s="8"/>
      <c r="K15" s="8"/>
      <c r="L15" s="49">
        <f t="shared" si="1"/>
        <v>0</v>
      </c>
    </row>
    <row r="16" spans="2:12">
      <c r="B16" s="28">
        <v>9</v>
      </c>
      <c r="C16" s="29" t="s">
        <v>113</v>
      </c>
      <c r="D16" s="32"/>
      <c r="E16" s="8"/>
      <c r="F16" s="8"/>
      <c r="G16" s="46">
        <f t="shared" si="0"/>
        <v>0</v>
      </c>
      <c r="H16" s="8"/>
      <c r="I16" s="8"/>
      <c r="J16" s="8"/>
      <c r="K16" s="8"/>
      <c r="L16" s="49">
        <f t="shared" si="1"/>
        <v>0</v>
      </c>
    </row>
    <row r="17" spans="2:12">
      <c r="B17" s="28">
        <v>10</v>
      </c>
      <c r="C17" s="33" t="s">
        <v>114</v>
      </c>
      <c r="D17" s="32"/>
      <c r="E17" s="8"/>
      <c r="F17" s="8"/>
      <c r="G17" s="46">
        <f t="shared" si="0"/>
        <v>0</v>
      </c>
      <c r="H17" s="8"/>
      <c r="I17" s="8"/>
      <c r="J17" s="8"/>
      <c r="K17" s="8"/>
      <c r="L17" s="49">
        <f t="shared" si="1"/>
        <v>0</v>
      </c>
    </row>
    <row r="18" spans="2:12">
      <c r="B18" s="28">
        <v>11</v>
      </c>
      <c r="C18" s="29" t="s">
        <v>115</v>
      </c>
      <c r="D18" s="32"/>
      <c r="E18" s="8"/>
      <c r="F18" s="8"/>
      <c r="G18" s="46">
        <f t="shared" si="0"/>
        <v>0</v>
      </c>
      <c r="H18" s="8"/>
      <c r="I18" s="8"/>
      <c r="J18" s="8"/>
      <c r="K18" s="8"/>
      <c r="L18" s="49">
        <f t="shared" si="1"/>
        <v>0</v>
      </c>
    </row>
    <row r="19" spans="2:12">
      <c r="B19" s="28">
        <v>12</v>
      </c>
      <c r="C19" s="31" t="s">
        <v>116</v>
      </c>
      <c r="D19" s="32"/>
      <c r="E19" s="8"/>
      <c r="F19" s="8"/>
      <c r="G19" s="46">
        <f t="shared" si="0"/>
        <v>0</v>
      </c>
      <c r="H19" s="8"/>
      <c r="I19" s="8"/>
      <c r="J19" s="8"/>
      <c r="K19" s="8"/>
      <c r="L19" s="49">
        <f t="shared" si="1"/>
        <v>0</v>
      </c>
    </row>
    <row r="20" spans="2:12">
      <c r="B20" s="28">
        <v>13</v>
      </c>
      <c r="C20" s="31" t="s">
        <v>117</v>
      </c>
      <c r="D20" s="32"/>
      <c r="E20" s="8"/>
      <c r="F20" s="8"/>
      <c r="G20" s="46">
        <f t="shared" si="0"/>
        <v>0</v>
      </c>
      <c r="H20" s="8"/>
      <c r="I20" s="8"/>
      <c r="J20" s="8"/>
      <c r="K20" s="8"/>
      <c r="L20" s="49">
        <f t="shared" si="1"/>
        <v>0</v>
      </c>
    </row>
    <row r="21" spans="2:12">
      <c r="B21" s="28">
        <v>14</v>
      </c>
      <c r="C21" s="31" t="s">
        <v>118</v>
      </c>
      <c r="D21" s="32"/>
      <c r="E21" s="8"/>
      <c r="F21" s="8"/>
      <c r="G21" s="46">
        <f t="shared" si="0"/>
        <v>0</v>
      </c>
      <c r="H21" s="8"/>
      <c r="I21" s="8"/>
      <c r="J21" s="8"/>
      <c r="K21" s="8"/>
      <c r="L21" s="49">
        <f t="shared" si="1"/>
        <v>0</v>
      </c>
    </row>
    <row r="22" spans="2:12">
      <c r="B22" s="28">
        <v>15</v>
      </c>
      <c r="C22" s="31" t="s">
        <v>119</v>
      </c>
      <c r="D22" s="32"/>
      <c r="E22" s="8"/>
      <c r="F22" s="8"/>
      <c r="G22" s="46">
        <f t="shared" si="0"/>
        <v>0</v>
      </c>
      <c r="H22" s="8"/>
      <c r="I22" s="8"/>
      <c r="J22" s="8"/>
      <c r="K22" s="8"/>
      <c r="L22" s="49">
        <f t="shared" si="1"/>
        <v>0</v>
      </c>
    </row>
    <row r="23" spans="2:12">
      <c r="B23" s="28">
        <v>16</v>
      </c>
      <c r="C23" s="29" t="s">
        <v>120</v>
      </c>
      <c r="D23" s="32"/>
      <c r="E23" s="8"/>
      <c r="F23" s="8"/>
      <c r="G23" s="46">
        <f t="shared" si="0"/>
        <v>0</v>
      </c>
      <c r="H23" s="8"/>
      <c r="I23" s="8"/>
      <c r="J23" s="8"/>
      <c r="K23" s="8"/>
      <c r="L23" s="49">
        <f t="shared" si="1"/>
        <v>0</v>
      </c>
    </row>
    <row r="24" spans="2:12">
      <c r="B24" s="28">
        <v>17</v>
      </c>
      <c r="C24" s="29" t="s">
        <v>121</v>
      </c>
      <c r="D24" s="32"/>
      <c r="E24" s="8"/>
      <c r="F24" s="8"/>
      <c r="G24" s="46">
        <f t="shared" si="0"/>
        <v>0</v>
      </c>
      <c r="H24" s="8"/>
      <c r="I24" s="8"/>
      <c r="J24" s="8"/>
      <c r="K24" s="8"/>
      <c r="L24" s="49">
        <f t="shared" si="1"/>
        <v>0</v>
      </c>
    </row>
    <row r="25" spans="2:12">
      <c r="B25" s="28">
        <v>18</v>
      </c>
      <c r="C25" s="29" t="s">
        <v>122</v>
      </c>
      <c r="D25" s="32"/>
      <c r="E25" s="8"/>
      <c r="F25" s="8"/>
      <c r="G25" s="46">
        <f t="shared" si="0"/>
        <v>0</v>
      </c>
      <c r="H25" s="8"/>
      <c r="I25" s="8"/>
      <c r="J25" s="8"/>
      <c r="K25" s="8"/>
      <c r="L25" s="49">
        <f t="shared" si="1"/>
        <v>0</v>
      </c>
    </row>
    <row r="26" spans="2:12">
      <c r="B26" s="28">
        <v>19</v>
      </c>
      <c r="C26" s="29" t="s">
        <v>123</v>
      </c>
      <c r="D26" s="32"/>
      <c r="E26" s="8"/>
      <c r="F26" s="8"/>
      <c r="G26" s="46">
        <f t="shared" si="0"/>
        <v>0</v>
      </c>
      <c r="H26" s="8"/>
      <c r="I26" s="8"/>
      <c r="J26" s="8"/>
      <c r="K26" s="8"/>
      <c r="L26" s="49">
        <f t="shared" si="1"/>
        <v>0</v>
      </c>
    </row>
    <row r="27" spans="2:12">
      <c r="B27" s="28">
        <v>20</v>
      </c>
      <c r="C27" s="29" t="s">
        <v>124</v>
      </c>
      <c r="D27" s="32"/>
      <c r="E27" s="8"/>
      <c r="F27" s="8"/>
      <c r="G27" s="46">
        <f t="shared" si="0"/>
        <v>0</v>
      </c>
      <c r="H27" s="8"/>
      <c r="I27" s="8"/>
      <c r="J27" s="8"/>
      <c r="K27" s="8"/>
      <c r="L27" s="49">
        <f t="shared" si="1"/>
        <v>0</v>
      </c>
    </row>
    <row r="28" spans="2:12">
      <c r="B28" s="34">
        <v>21</v>
      </c>
      <c r="C28" s="35" t="s">
        <v>125</v>
      </c>
      <c r="D28" s="36"/>
      <c r="E28" s="37"/>
      <c r="F28" s="37"/>
      <c r="G28" s="47">
        <f t="shared" si="0"/>
        <v>0</v>
      </c>
      <c r="H28" s="37"/>
      <c r="I28" s="37"/>
      <c r="J28" s="37"/>
      <c r="K28" s="37"/>
      <c r="L28" s="49">
        <f t="shared" si="1"/>
        <v>0</v>
      </c>
    </row>
    <row r="29" spans="2:12">
      <c r="B29" s="28">
        <v>22</v>
      </c>
      <c r="C29" s="29" t="s">
        <v>126</v>
      </c>
      <c r="D29" s="32"/>
      <c r="E29" s="8"/>
      <c r="F29" s="8"/>
      <c r="G29" s="46">
        <f t="shared" si="0"/>
        <v>0</v>
      </c>
      <c r="H29" s="8"/>
      <c r="I29" s="8"/>
      <c r="J29" s="8"/>
      <c r="K29" s="8"/>
      <c r="L29" s="49">
        <f t="shared" si="1"/>
        <v>0</v>
      </c>
    </row>
    <row r="30" spans="2:12" ht="16.5" thickBot="1">
      <c r="B30" s="366" t="s">
        <v>127</v>
      </c>
      <c r="C30" s="367"/>
      <c r="D30" s="38"/>
      <c r="E30" s="39">
        <f>SUM(E8:E29)</f>
        <v>0</v>
      </c>
      <c r="F30" s="39">
        <f t="shared" ref="F30:K30" si="2">SUM(F8:F29)</f>
        <v>0</v>
      </c>
      <c r="G30" s="48">
        <f t="shared" si="2"/>
        <v>0</v>
      </c>
      <c r="H30" s="39">
        <f t="shared" si="2"/>
        <v>0</v>
      </c>
      <c r="I30" s="39">
        <f t="shared" si="2"/>
        <v>0</v>
      </c>
      <c r="J30" s="39">
        <f t="shared" si="2"/>
        <v>0</v>
      </c>
      <c r="K30" s="39">
        <f t="shared" si="2"/>
        <v>0</v>
      </c>
      <c r="L30" s="50">
        <f>SUM(L8:L29)</f>
        <v>0</v>
      </c>
    </row>
    <row r="31" spans="2:12" ht="29.25" customHeight="1" thickTop="1"/>
    <row r="32" spans="2:12" ht="29.25" customHeight="1"/>
    <row r="33" spans="2:12" ht="29.25" customHeight="1" thickBot="1"/>
    <row r="34" spans="2:12" ht="29.25" customHeight="1" thickTop="1">
      <c r="B34" s="251" t="s">
        <v>37</v>
      </c>
      <c r="C34" s="252"/>
      <c r="D34" s="251" t="s">
        <v>38</v>
      </c>
      <c r="E34" s="252"/>
      <c r="F34" s="40" t="s">
        <v>248</v>
      </c>
      <c r="G34" s="368" t="s">
        <v>41</v>
      </c>
      <c r="H34" s="368"/>
      <c r="I34" s="368" t="s">
        <v>40</v>
      </c>
      <c r="J34" s="368"/>
      <c r="K34" s="368" t="s">
        <v>42</v>
      </c>
      <c r="L34" s="368"/>
    </row>
    <row r="35" spans="2:12" ht="29.25" customHeight="1" thickBot="1">
      <c r="B35" s="254" t="s">
        <v>43</v>
      </c>
      <c r="C35" s="255"/>
      <c r="D35" s="254" t="s">
        <v>43</v>
      </c>
      <c r="E35" s="255"/>
      <c r="F35" s="42" t="s">
        <v>43</v>
      </c>
      <c r="G35" s="256" t="s">
        <v>43</v>
      </c>
      <c r="H35" s="256"/>
      <c r="I35" s="256" t="s">
        <v>43</v>
      </c>
      <c r="J35" s="256"/>
      <c r="K35" s="256" t="s">
        <v>43</v>
      </c>
      <c r="L35" s="256"/>
    </row>
    <row r="36" spans="2:12" ht="29.25" customHeight="1" thickTop="1">
      <c r="B36" s="44"/>
      <c r="C36" s="44"/>
      <c r="D36" s="45"/>
      <c r="E36" s="44"/>
      <c r="F36" s="44"/>
      <c r="G36" s="44"/>
      <c r="H36" s="44"/>
      <c r="I36" s="44"/>
      <c r="J36" s="44"/>
      <c r="K36" s="44"/>
      <c r="L36" s="44"/>
    </row>
    <row r="40" spans="2:12" ht="27.75" customHeight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23">
    <mergeCell ref="B35:C35"/>
    <mergeCell ref="D35:E35"/>
    <mergeCell ref="G35:H35"/>
    <mergeCell ref="I35:J35"/>
    <mergeCell ref="K35:L35"/>
    <mergeCell ref="L6:L7"/>
    <mergeCell ref="B30:C30"/>
    <mergeCell ref="B34:C34"/>
    <mergeCell ref="D34:E34"/>
    <mergeCell ref="G34:H34"/>
    <mergeCell ref="B6:B7"/>
    <mergeCell ref="C6:C7"/>
    <mergeCell ref="D6:D7"/>
    <mergeCell ref="E6:G6"/>
    <mergeCell ref="I6:K6"/>
    <mergeCell ref="I34:J34"/>
    <mergeCell ref="K34:L34"/>
    <mergeCell ref="B2:C3"/>
    <mergeCell ref="D2:L3"/>
    <mergeCell ref="B4:C4"/>
    <mergeCell ref="D4:L4"/>
    <mergeCell ref="B5:C5"/>
    <mergeCell ref="H5:L5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59"/>
  <sheetViews>
    <sheetView rightToLeft="1" tabSelected="1" topLeftCell="D13" zoomScaleNormal="100" workbookViewId="0">
      <selection activeCell="G9" sqref="G9:H9"/>
    </sheetView>
  </sheetViews>
  <sheetFormatPr defaultColWidth="9" defaultRowHeight="18.75" customHeight="1"/>
  <cols>
    <col min="1" max="1" width="7.42578125" style="51" customWidth="1"/>
    <col min="2" max="3" width="8" style="51" customWidth="1"/>
    <col min="4" max="4" width="94.28515625" style="51" customWidth="1"/>
    <col min="5" max="5" width="18.85546875" style="51" customWidth="1"/>
    <col min="6" max="6" width="20.28515625" style="51" customWidth="1"/>
    <col min="7" max="7" width="16.85546875" style="51" customWidth="1"/>
    <col min="8" max="8" width="13.7109375" style="51" customWidth="1"/>
    <col min="9" max="9" width="10.85546875" style="51" customWidth="1"/>
    <col min="10" max="10" width="21.85546875" style="51" customWidth="1"/>
    <col min="11" max="16384" width="9" style="51"/>
  </cols>
  <sheetData>
    <row r="1" spans="2:10" ht="18.75" customHeight="1" thickBot="1"/>
    <row r="2" spans="2:10" ht="66.75" customHeight="1" thickTop="1">
      <c r="B2" s="351" t="s">
        <v>7</v>
      </c>
      <c r="C2" s="377"/>
      <c r="D2" s="352"/>
      <c r="E2" s="378" t="s">
        <v>258</v>
      </c>
      <c r="F2" s="379"/>
      <c r="G2" s="379"/>
      <c r="H2" s="379"/>
      <c r="I2" s="379"/>
      <c r="J2" s="380"/>
    </row>
    <row r="3" spans="2:10" ht="63.75" customHeight="1" thickBot="1">
      <c r="B3" s="381" t="s">
        <v>128</v>
      </c>
      <c r="C3" s="382"/>
      <c r="D3" s="383"/>
      <c r="E3" s="359" t="s">
        <v>9</v>
      </c>
      <c r="F3" s="360"/>
      <c r="G3" s="360"/>
      <c r="H3" s="360"/>
      <c r="I3" s="360"/>
      <c r="J3" s="361"/>
    </row>
    <row r="4" spans="2:10" ht="18.75" customHeight="1" thickTop="1" thickBot="1">
      <c r="B4" s="52"/>
      <c r="C4" s="52"/>
      <c r="D4" s="52"/>
      <c r="E4" s="52"/>
      <c r="F4" s="52"/>
      <c r="G4" s="52"/>
      <c r="H4" s="52"/>
      <c r="I4" s="384" t="s">
        <v>129</v>
      </c>
      <c r="J4" s="385"/>
    </row>
    <row r="5" spans="2:10" s="55" customFormat="1" ht="18.75" customHeight="1">
      <c r="B5" s="53"/>
      <c r="C5" s="53"/>
      <c r="D5" s="54"/>
      <c r="E5" s="54"/>
      <c r="F5" s="54"/>
      <c r="G5" s="54"/>
      <c r="H5" s="54"/>
      <c r="I5" s="54"/>
      <c r="J5" s="54"/>
    </row>
    <row r="6" spans="2:10" s="55" customFormat="1" ht="18.75" customHeight="1" thickBot="1">
      <c r="D6" s="56"/>
      <c r="E6" s="56"/>
      <c r="F6" s="56"/>
      <c r="G6" s="56"/>
      <c r="H6" s="56"/>
      <c r="I6" s="386"/>
      <c r="J6" s="386"/>
    </row>
    <row r="7" spans="2:10" ht="18.75" customHeight="1" thickTop="1">
      <c r="B7" s="387" t="s">
        <v>75</v>
      </c>
      <c r="C7" s="389" t="s">
        <v>102</v>
      </c>
      <c r="D7" s="390"/>
      <c r="E7" s="57" t="s">
        <v>130</v>
      </c>
      <c r="F7" s="58" t="s">
        <v>103</v>
      </c>
      <c r="G7" s="393" t="s">
        <v>104</v>
      </c>
      <c r="H7" s="393"/>
      <c r="I7" s="393"/>
      <c r="J7" s="394" t="s">
        <v>16</v>
      </c>
    </row>
    <row r="8" spans="2:10" ht="33" customHeight="1">
      <c r="B8" s="388"/>
      <c r="C8" s="391"/>
      <c r="D8" s="392"/>
      <c r="E8" s="396" t="s">
        <v>241</v>
      </c>
      <c r="F8" s="397"/>
      <c r="G8" s="59" t="s">
        <v>59</v>
      </c>
      <c r="H8" s="59" t="s">
        <v>24</v>
      </c>
      <c r="I8" s="59" t="s">
        <v>60</v>
      </c>
      <c r="J8" s="395"/>
    </row>
    <row r="9" spans="2:10" ht="18.75" customHeight="1">
      <c r="B9" s="28">
        <v>1</v>
      </c>
      <c r="C9" s="375" t="s">
        <v>131</v>
      </c>
      <c r="D9" s="376"/>
      <c r="E9" s="29"/>
      <c r="F9" s="32"/>
      <c r="G9" s="32"/>
      <c r="H9" s="32"/>
      <c r="I9" s="8"/>
      <c r="J9" s="21">
        <f t="shared" ref="J9:J27" si="0">SUM(E9:I9)</f>
        <v>0</v>
      </c>
    </row>
    <row r="10" spans="2:10" ht="18.75" customHeight="1">
      <c r="B10" s="28">
        <v>2</v>
      </c>
      <c r="C10" s="375" t="s">
        <v>132</v>
      </c>
      <c r="D10" s="376"/>
      <c r="E10" s="29"/>
      <c r="F10" s="32"/>
      <c r="G10" s="32"/>
      <c r="H10" s="32"/>
      <c r="I10" s="8"/>
      <c r="J10" s="21">
        <f t="shared" si="0"/>
        <v>0</v>
      </c>
    </row>
    <row r="11" spans="2:10" ht="18.75" customHeight="1">
      <c r="B11" s="28">
        <v>3</v>
      </c>
      <c r="C11" s="375" t="s">
        <v>133</v>
      </c>
      <c r="D11" s="376"/>
      <c r="E11" s="29"/>
      <c r="F11" s="32"/>
      <c r="G11" s="32"/>
      <c r="H11" s="32"/>
      <c r="I11" s="8"/>
      <c r="J11" s="21">
        <f t="shared" si="0"/>
        <v>0</v>
      </c>
    </row>
    <row r="12" spans="2:10" ht="18.75" customHeight="1">
      <c r="B12" s="28">
        <v>4</v>
      </c>
      <c r="C12" s="375" t="s">
        <v>134</v>
      </c>
      <c r="D12" s="376"/>
      <c r="E12" s="29"/>
      <c r="F12" s="32"/>
      <c r="G12" s="32"/>
      <c r="H12" s="32"/>
      <c r="I12" s="8"/>
      <c r="J12" s="21">
        <f t="shared" si="0"/>
        <v>0</v>
      </c>
    </row>
    <row r="13" spans="2:10" ht="18.75" customHeight="1">
      <c r="B13" s="28">
        <v>5</v>
      </c>
      <c r="C13" s="375" t="s">
        <v>135</v>
      </c>
      <c r="D13" s="376"/>
      <c r="E13" s="29"/>
      <c r="F13" s="32"/>
      <c r="G13" s="32"/>
      <c r="H13" s="32"/>
      <c r="I13" s="8"/>
      <c r="J13" s="21">
        <f t="shared" si="0"/>
        <v>0</v>
      </c>
    </row>
    <row r="14" spans="2:10" ht="18.75" customHeight="1">
      <c r="B14" s="28">
        <v>6</v>
      </c>
      <c r="C14" s="375" t="s">
        <v>136</v>
      </c>
      <c r="D14" s="376"/>
      <c r="E14" s="29"/>
      <c r="F14" s="32"/>
      <c r="G14" s="32"/>
      <c r="H14" s="32"/>
      <c r="I14" s="8"/>
      <c r="J14" s="21">
        <f t="shared" si="0"/>
        <v>0</v>
      </c>
    </row>
    <row r="15" spans="2:10" ht="18.75" customHeight="1">
      <c r="B15" s="28">
        <v>7</v>
      </c>
      <c r="C15" s="375" t="s">
        <v>137</v>
      </c>
      <c r="D15" s="376"/>
      <c r="E15" s="29"/>
      <c r="F15" s="32"/>
      <c r="G15" s="32"/>
      <c r="H15" s="32"/>
      <c r="I15" s="8"/>
      <c r="J15" s="21">
        <f t="shared" si="0"/>
        <v>0</v>
      </c>
    </row>
    <row r="16" spans="2:10" ht="18.75" customHeight="1">
      <c r="B16" s="28">
        <v>8</v>
      </c>
      <c r="C16" s="375" t="s">
        <v>138</v>
      </c>
      <c r="D16" s="376"/>
      <c r="E16" s="29"/>
      <c r="F16" s="32"/>
      <c r="G16" s="32"/>
      <c r="H16" s="32"/>
      <c r="I16" s="8"/>
      <c r="J16" s="21">
        <f t="shared" si="0"/>
        <v>0</v>
      </c>
    </row>
    <row r="17" spans="2:10" ht="18.75" customHeight="1">
      <c r="B17" s="28">
        <v>9</v>
      </c>
      <c r="C17" s="375" t="s">
        <v>139</v>
      </c>
      <c r="D17" s="376"/>
      <c r="E17" s="29"/>
      <c r="F17" s="32"/>
      <c r="G17" s="32"/>
      <c r="H17" s="32"/>
      <c r="I17" s="8"/>
      <c r="J17" s="21">
        <f t="shared" si="0"/>
        <v>0</v>
      </c>
    </row>
    <row r="18" spans="2:10" ht="18.75" customHeight="1">
      <c r="B18" s="28">
        <v>10</v>
      </c>
      <c r="C18" s="398" t="s">
        <v>59</v>
      </c>
      <c r="D18" s="60" t="s">
        <v>140</v>
      </c>
      <c r="E18" s="29"/>
      <c r="F18" s="32"/>
      <c r="G18" s="32"/>
      <c r="H18" s="32"/>
      <c r="I18" s="8"/>
      <c r="J18" s="21">
        <f t="shared" si="0"/>
        <v>0</v>
      </c>
    </row>
    <row r="19" spans="2:10" ht="18.75" customHeight="1">
      <c r="B19" s="28">
        <v>11</v>
      </c>
      <c r="C19" s="399"/>
      <c r="D19" s="61" t="s">
        <v>141</v>
      </c>
      <c r="E19" s="29"/>
      <c r="F19" s="32"/>
      <c r="G19" s="32"/>
      <c r="H19" s="32"/>
      <c r="I19" s="8"/>
      <c r="J19" s="21">
        <f t="shared" si="0"/>
        <v>0</v>
      </c>
    </row>
    <row r="20" spans="2:10" ht="18.75" customHeight="1">
      <c r="B20" s="28">
        <v>12</v>
      </c>
      <c r="C20" s="399"/>
      <c r="D20" s="61" t="s">
        <v>142</v>
      </c>
      <c r="E20" s="29"/>
      <c r="F20" s="32"/>
      <c r="G20" s="32"/>
      <c r="H20" s="32"/>
      <c r="I20" s="8"/>
      <c r="J20" s="21">
        <f t="shared" si="0"/>
        <v>0</v>
      </c>
    </row>
    <row r="21" spans="2:10" ht="18.75" customHeight="1">
      <c r="B21" s="28">
        <v>13</v>
      </c>
      <c r="C21" s="399"/>
      <c r="D21" s="61" t="s">
        <v>250</v>
      </c>
      <c r="E21" s="29"/>
      <c r="F21" s="32"/>
      <c r="G21" s="32"/>
      <c r="H21" s="32"/>
      <c r="I21" s="8"/>
      <c r="J21" s="21">
        <f t="shared" si="0"/>
        <v>0</v>
      </c>
    </row>
    <row r="22" spans="2:10" ht="18.75" customHeight="1">
      <c r="B22" s="28">
        <v>14</v>
      </c>
      <c r="C22" s="399"/>
      <c r="D22" s="61" t="s">
        <v>143</v>
      </c>
      <c r="E22" s="29"/>
      <c r="F22" s="32"/>
      <c r="G22" s="32"/>
      <c r="H22" s="32"/>
      <c r="I22" s="8"/>
      <c r="J22" s="21">
        <f t="shared" si="0"/>
        <v>0</v>
      </c>
    </row>
    <row r="23" spans="2:10" ht="18.75" customHeight="1">
      <c r="B23" s="28">
        <v>15</v>
      </c>
      <c r="C23" s="399"/>
      <c r="D23" s="61" t="s">
        <v>249</v>
      </c>
      <c r="E23" s="29"/>
      <c r="F23" s="32"/>
      <c r="G23" s="32"/>
      <c r="H23" s="32"/>
      <c r="I23" s="8"/>
      <c r="J23" s="21">
        <f t="shared" si="0"/>
        <v>0</v>
      </c>
    </row>
    <row r="24" spans="2:10" ht="18.75" customHeight="1">
      <c r="B24" s="34">
        <v>16</v>
      </c>
      <c r="C24" s="400" t="s">
        <v>144</v>
      </c>
      <c r="D24" s="62" t="s">
        <v>145</v>
      </c>
      <c r="E24" s="35"/>
      <c r="F24" s="36"/>
      <c r="G24" s="36"/>
      <c r="H24" s="36"/>
      <c r="I24" s="37"/>
      <c r="J24" s="72">
        <f t="shared" si="0"/>
        <v>0</v>
      </c>
    </row>
    <row r="25" spans="2:10" ht="18.75" customHeight="1">
      <c r="B25" s="34">
        <v>17</v>
      </c>
      <c r="C25" s="401"/>
      <c r="D25" s="62" t="s">
        <v>146</v>
      </c>
      <c r="E25" s="35"/>
      <c r="F25" s="36"/>
      <c r="G25" s="36"/>
      <c r="H25" s="36"/>
      <c r="I25" s="37"/>
      <c r="J25" s="72">
        <f t="shared" si="0"/>
        <v>0</v>
      </c>
    </row>
    <row r="26" spans="2:10" ht="18.75" customHeight="1">
      <c r="B26" s="34">
        <v>18</v>
      </c>
      <c r="C26" s="401"/>
      <c r="D26" s="62" t="s">
        <v>147</v>
      </c>
      <c r="E26" s="35"/>
      <c r="F26" s="36"/>
      <c r="G26" s="36"/>
      <c r="H26" s="36"/>
      <c r="I26" s="37"/>
      <c r="J26" s="72">
        <f t="shared" si="0"/>
        <v>0</v>
      </c>
    </row>
    <row r="27" spans="2:10" ht="18.75" customHeight="1">
      <c r="B27" s="34">
        <v>19</v>
      </c>
      <c r="C27" s="401"/>
      <c r="D27" s="62" t="s">
        <v>149</v>
      </c>
      <c r="E27" s="35"/>
      <c r="F27" s="36"/>
      <c r="G27" s="36"/>
      <c r="H27" s="36"/>
      <c r="I27" s="37"/>
      <c r="J27" s="72">
        <f t="shared" si="0"/>
        <v>0</v>
      </c>
    </row>
    <row r="28" spans="2:10" ht="18.75" customHeight="1">
      <c r="B28" s="34">
        <v>20</v>
      </c>
      <c r="C28" s="402"/>
      <c r="D28" s="62" t="s">
        <v>252</v>
      </c>
      <c r="E28" s="35"/>
      <c r="F28" s="36"/>
      <c r="G28" s="36"/>
      <c r="H28" s="36"/>
      <c r="I28" s="37"/>
      <c r="J28" s="72"/>
    </row>
    <row r="29" spans="2:10" ht="18.75" customHeight="1">
      <c r="B29" s="28">
        <v>21</v>
      </c>
      <c r="C29" s="375" t="s">
        <v>150</v>
      </c>
      <c r="D29" s="376"/>
      <c r="E29" s="29"/>
      <c r="F29" s="32"/>
      <c r="G29" s="32"/>
      <c r="H29" s="32"/>
      <c r="I29" s="8"/>
      <c r="J29" s="21">
        <f t="shared" ref="J29:J53" si="1">SUM(E29:I29)</f>
        <v>0</v>
      </c>
    </row>
    <row r="30" spans="2:10" ht="18.75" customHeight="1">
      <c r="B30" s="28">
        <v>22</v>
      </c>
      <c r="C30" s="375" t="s">
        <v>151</v>
      </c>
      <c r="D30" s="376"/>
      <c r="E30" s="29"/>
      <c r="F30" s="32"/>
      <c r="G30" s="32"/>
      <c r="H30" s="32"/>
      <c r="I30" s="8"/>
      <c r="J30" s="21">
        <f t="shared" si="1"/>
        <v>0</v>
      </c>
    </row>
    <row r="31" spans="2:10" ht="18.75" customHeight="1">
      <c r="B31" s="28">
        <v>23</v>
      </c>
      <c r="C31" s="375" t="s">
        <v>152</v>
      </c>
      <c r="D31" s="376"/>
      <c r="E31" s="29"/>
      <c r="F31" s="32"/>
      <c r="G31" s="32"/>
      <c r="H31" s="32"/>
      <c r="I31" s="8"/>
      <c r="J31" s="21">
        <f t="shared" si="1"/>
        <v>0</v>
      </c>
    </row>
    <row r="32" spans="2:10" ht="18.75" customHeight="1">
      <c r="B32" s="28">
        <v>24</v>
      </c>
      <c r="C32" s="375" t="s">
        <v>153</v>
      </c>
      <c r="D32" s="376"/>
      <c r="E32" s="29"/>
      <c r="F32" s="32"/>
      <c r="G32" s="32"/>
      <c r="H32" s="32"/>
      <c r="I32" s="8"/>
      <c r="J32" s="21">
        <f t="shared" si="1"/>
        <v>0</v>
      </c>
    </row>
    <row r="33" spans="2:10" ht="18.75" customHeight="1">
      <c r="B33" s="28">
        <v>25</v>
      </c>
      <c r="C33" s="375" t="s">
        <v>154</v>
      </c>
      <c r="D33" s="376"/>
      <c r="E33" s="29"/>
      <c r="F33" s="32"/>
      <c r="G33" s="32"/>
      <c r="H33" s="32"/>
      <c r="I33" s="8"/>
      <c r="J33" s="21">
        <f t="shared" si="1"/>
        <v>0</v>
      </c>
    </row>
    <row r="34" spans="2:10" ht="18.75" customHeight="1">
      <c r="B34" s="28">
        <v>26</v>
      </c>
      <c r="C34" s="375" t="s">
        <v>155</v>
      </c>
      <c r="D34" s="376"/>
      <c r="E34" s="29"/>
      <c r="F34" s="32"/>
      <c r="G34" s="32"/>
      <c r="H34" s="32"/>
      <c r="I34" s="8"/>
      <c r="J34" s="21">
        <f t="shared" si="1"/>
        <v>0</v>
      </c>
    </row>
    <row r="35" spans="2:10" ht="18.75" customHeight="1">
      <c r="B35" s="28">
        <v>27</v>
      </c>
      <c r="C35" s="375" t="s">
        <v>156</v>
      </c>
      <c r="D35" s="376"/>
      <c r="E35" s="29"/>
      <c r="F35" s="32"/>
      <c r="G35" s="32"/>
      <c r="H35" s="32"/>
      <c r="I35" s="8"/>
      <c r="J35" s="21">
        <f t="shared" si="1"/>
        <v>0</v>
      </c>
    </row>
    <row r="36" spans="2:10" ht="18.75" customHeight="1">
      <c r="B36" s="28">
        <v>28</v>
      </c>
      <c r="C36" s="375" t="s">
        <v>157</v>
      </c>
      <c r="D36" s="376"/>
      <c r="E36" s="29"/>
      <c r="F36" s="32"/>
      <c r="G36" s="32"/>
      <c r="H36" s="32"/>
      <c r="I36" s="8"/>
      <c r="J36" s="21">
        <f t="shared" si="1"/>
        <v>0</v>
      </c>
    </row>
    <row r="37" spans="2:10" ht="18.75" customHeight="1">
      <c r="B37" s="28">
        <v>29</v>
      </c>
      <c r="C37" s="375" t="s">
        <v>158</v>
      </c>
      <c r="D37" s="376"/>
      <c r="E37" s="29"/>
      <c r="F37" s="32"/>
      <c r="G37" s="32"/>
      <c r="H37" s="32"/>
      <c r="I37" s="8"/>
      <c r="J37" s="21">
        <f>SUM(E37:I37)</f>
        <v>0</v>
      </c>
    </row>
    <row r="38" spans="2:10" ht="18.75" customHeight="1">
      <c r="B38" s="28">
        <v>30</v>
      </c>
      <c r="C38" s="403" t="s">
        <v>159</v>
      </c>
      <c r="D38" s="404"/>
      <c r="E38" s="31"/>
      <c r="F38" s="32"/>
      <c r="G38" s="32"/>
      <c r="H38" s="32"/>
      <c r="I38" s="8"/>
      <c r="J38" s="21">
        <f t="shared" si="1"/>
        <v>0</v>
      </c>
    </row>
    <row r="39" spans="2:10" ht="18.75" customHeight="1">
      <c r="B39" s="28">
        <v>31</v>
      </c>
      <c r="C39" s="403" t="s">
        <v>160</v>
      </c>
      <c r="D39" s="404"/>
      <c r="E39" s="31"/>
      <c r="F39" s="63"/>
      <c r="G39" s="63"/>
      <c r="H39" s="63"/>
      <c r="I39" s="10"/>
      <c r="J39" s="21">
        <f t="shared" si="1"/>
        <v>0</v>
      </c>
    </row>
    <row r="40" spans="2:10" ht="18.75" customHeight="1">
      <c r="B40" s="28">
        <v>32</v>
      </c>
      <c r="C40" s="375" t="s">
        <v>161</v>
      </c>
      <c r="D40" s="376"/>
      <c r="E40" s="29"/>
      <c r="F40" s="63"/>
      <c r="G40" s="63"/>
      <c r="H40" s="63"/>
      <c r="I40" s="10"/>
      <c r="J40" s="21">
        <f t="shared" si="1"/>
        <v>0</v>
      </c>
    </row>
    <row r="41" spans="2:10" ht="18.75" customHeight="1">
      <c r="B41" s="28">
        <v>33</v>
      </c>
      <c r="C41" s="375" t="s">
        <v>162</v>
      </c>
      <c r="D41" s="376"/>
      <c r="E41" s="29"/>
      <c r="F41" s="32"/>
      <c r="G41" s="32"/>
      <c r="H41" s="32"/>
      <c r="I41" s="8"/>
      <c r="J41" s="21">
        <f t="shared" si="1"/>
        <v>0</v>
      </c>
    </row>
    <row r="42" spans="2:10" ht="18.75" customHeight="1">
      <c r="B42" s="28">
        <v>34</v>
      </c>
      <c r="C42" s="375" t="s">
        <v>163</v>
      </c>
      <c r="D42" s="376"/>
      <c r="E42" s="29"/>
      <c r="F42" s="32"/>
      <c r="G42" s="32"/>
      <c r="H42" s="32"/>
      <c r="I42" s="8"/>
      <c r="J42" s="21">
        <f t="shared" si="1"/>
        <v>0</v>
      </c>
    </row>
    <row r="43" spans="2:10" ht="18.75" customHeight="1">
      <c r="B43" s="28">
        <v>35</v>
      </c>
      <c r="C43" s="375" t="s">
        <v>164</v>
      </c>
      <c r="D43" s="376"/>
      <c r="E43" s="29"/>
      <c r="F43" s="32"/>
      <c r="G43" s="32"/>
      <c r="H43" s="32"/>
      <c r="I43" s="8"/>
      <c r="J43" s="21">
        <f t="shared" si="1"/>
        <v>0</v>
      </c>
    </row>
    <row r="44" spans="2:10" ht="18.75" customHeight="1">
      <c r="B44" s="28">
        <v>36</v>
      </c>
      <c r="C44" s="375" t="s">
        <v>165</v>
      </c>
      <c r="D44" s="376"/>
      <c r="E44" s="29"/>
      <c r="F44" s="32"/>
      <c r="G44" s="32"/>
      <c r="H44" s="32"/>
      <c r="I44" s="8"/>
      <c r="J44" s="21">
        <f t="shared" si="1"/>
        <v>0</v>
      </c>
    </row>
    <row r="45" spans="2:10" ht="18.75" customHeight="1">
      <c r="B45" s="28">
        <v>37</v>
      </c>
      <c r="C45" s="375" t="s">
        <v>166</v>
      </c>
      <c r="D45" s="376"/>
      <c r="E45" s="29"/>
      <c r="F45" s="32"/>
      <c r="G45" s="32"/>
      <c r="H45" s="32"/>
      <c r="I45" s="8"/>
      <c r="J45" s="21">
        <f t="shared" si="1"/>
        <v>0</v>
      </c>
    </row>
    <row r="46" spans="2:10" ht="18.75" customHeight="1">
      <c r="B46" s="28">
        <v>38</v>
      </c>
      <c r="C46" s="375" t="s">
        <v>167</v>
      </c>
      <c r="D46" s="376"/>
      <c r="E46" s="29"/>
      <c r="F46" s="63"/>
      <c r="G46" s="63"/>
      <c r="H46" s="63"/>
      <c r="I46" s="10"/>
      <c r="J46" s="21">
        <f t="shared" si="1"/>
        <v>0</v>
      </c>
    </row>
    <row r="47" spans="2:10" ht="18.75" customHeight="1">
      <c r="B47" s="28">
        <v>39</v>
      </c>
      <c r="C47" s="375" t="s">
        <v>168</v>
      </c>
      <c r="D47" s="376"/>
      <c r="E47" s="29"/>
      <c r="F47" s="64"/>
      <c r="G47" s="64"/>
      <c r="H47" s="64"/>
      <c r="I47" s="8"/>
      <c r="J47" s="21">
        <f t="shared" si="1"/>
        <v>0</v>
      </c>
    </row>
    <row r="48" spans="2:10" ht="18.75" customHeight="1">
      <c r="B48" s="28">
        <v>40</v>
      </c>
      <c r="C48" s="375" t="s">
        <v>169</v>
      </c>
      <c r="D48" s="376"/>
      <c r="E48" s="29"/>
      <c r="F48" s="64"/>
      <c r="G48" s="64"/>
      <c r="H48" s="64"/>
      <c r="I48" s="8"/>
      <c r="J48" s="21">
        <f t="shared" si="1"/>
        <v>0</v>
      </c>
    </row>
    <row r="49" spans="2:10" ht="18.75" customHeight="1">
      <c r="B49" s="28">
        <v>41</v>
      </c>
      <c r="C49" s="375" t="s">
        <v>170</v>
      </c>
      <c r="D49" s="376"/>
      <c r="E49" s="29"/>
      <c r="F49" s="32"/>
      <c r="G49" s="32"/>
      <c r="H49" s="32"/>
      <c r="I49" s="8"/>
      <c r="J49" s="21">
        <f t="shared" si="1"/>
        <v>0</v>
      </c>
    </row>
    <row r="50" spans="2:10" ht="18.75" customHeight="1">
      <c r="B50" s="28">
        <v>42</v>
      </c>
      <c r="C50" s="375" t="s">
        <v>171</v>
      </c>
      <c r="D50" s="376"/>
      <c r="E50" s="29"/>
      <c r="F50" s="64"/>
      <c r="G50" s="64"/>
      <c r="H50" s="64"/>
      <c r="I50" s="8"/>
      <c r="J50" s="21">
        <f t="shared" si="1"/>
        <v>0</v>
      </c>
    </row>
    <row r="51" spans="2:10" ht="18.75" customHeight="1">
      <c r="B51" s="28">
        <v>43</v>
      </c>
      <c r="C51" s="375" t="s">
        <v>172</v>
      </c>
      <c r="D51" s="376"/>
      <c r="E51" s="29"/>
      <c r="F51" s="32"/>
      <c r="G51" s="32"/>
      <c r="H51" s="32"/>
      <c r="I51" s="8"/>
      <c r="J51" s="21">
        <f t="shared" si="1"/>
        <v>0</v>
      </c>
    </row>
    <row r="52" spans="2:10" ht="18.75" customHeight="1">
      <c r="B52" s="28">
        <v>44</v>
      </c>
      <c r="C52" s="375" t="s">
        <v>173</v>
      </c>
      <c r="D52" s="376"/>
      <c r="E52" s="29"/>
      <c r="F52" s="32"/>
      <c r="G52" s="32"/>
      <c r="H52" s="32"/>
      <c r="I52" s="8"/>
      <c r="J52" s="21">
        <f t="shared" si="1"/>
        <v>0</v>
      </c>
    </row>
    <row r="53" spans="2:10" s="66" customFormat="1" ht="18.75" customHeight="1">
      <c r="B53" s="28">
        <v>45</v>
      </c>
      <c r="C53" s="375" t="s">
        <v>174</v>
      </c>
      <c r="D53" s="376"/>
      <c r="E53" s="29"/>
      <c r="F53" s="32"/>
      <c r="G53" s="32"/>
      <c r="H53" s="32"/>
      <c r="I53" s="65"/>
      <c r="J53" s="21">
        <f t="shared" si="1"/>
        <v>0</v>
      </c>
    </row>
    <row r="54" spans="2:10" ht="18.75" customHeight="1" thickBot="1">
      <c r="B54" s="366" t="s">
        <v>22</v>
      </c>
      <c r="C54" s="405"/>
      <c r="D54" s="367"/>
      <c r="E54" s="74">
        <f>SUM(E9:E53)</f>
        <v>0</v>
      </c>
      <c r="F54" s="74">
        <f>SUM(F9:F53)</f>
        <v>0</v>
      </c>
      <c r="G54" s="74">
        <f t="shared" ref="G54:I54" si="2">SUM(G9:G53)</f>
        <v>0</v>
      </c>
      <c r="H54" s="74">
        <f t="shared" si="2"/>
        <v>0</v>
      </c>
      <c r="I54" s="74">
        <f t="shared" si="2"/>
        <v>0</v>
      </c>
      <c r="J54" s="73">
        <f>SUM(J9:J53)</f>
        <v>0</v>
      </c>
    </row>
    <row r="55" spans="2:10" ht="18.75" customHeight="1" thickTop="1">
      <c r="D55" s="406"/>
      <c r="E55" s="406"/>
      <c r="F55" s="406"/>
      <c r="G55" s="67"/>
      <c r="H55" s="67"/>
    </row>
    <row r="56" spans="2:10" ht="18.75" customHeight="1" thickBot="1">
      <c r="B56" s="68"/>
      <c r="C56" s="68"/>
      <c r="D56" s="68"/>
      <c r="E56" s="53"/>
      <c r="F56" s="68"/>
      <c r="G56" s="68"/>
      <c r="H56" s="68"/>
      <c r="I56" s="68"/>
      <c r="J56" s="68"/>
    </row>
    <row r="57" spans="2:10" ht="18.75" customHeight="1" thickTop="1">
      <c r="B57" s="368" t="s">
        <v>37</v>
      </c>
      <c r="C57" s="368"/>
      <c r="D57" s="368"/>
      <c r="E57" s="40" t="s">
        <v>38</v>
      </c>
      <c r="F57" s="40" t="s">
        <v>248</v>
      </c>
      <c r="G57" s="69" t="s">
        <v>41</v>
      </c>
      <c r="H57" s="251" t="s">
        <v>40</v>
      </c>
      <c r="I57" s="252"/>
      <c r="J57" s="70" t="s">
        <v>42</v>
      </c>
    </row>
    <row r="58" spans="2:10" ht="18.75" customHeight="1" thickBot="1">
      <c r="B58" s="256" t="s">
        <v>43</v>
      </c>
      <c r="C58" s="256"/>
      <c r="D58" s="256"/>
      <c r="E58" s="42" t="s">
        <v>43</v>
      </c>
      <c r="F58" s="42" t="s">
        <v>43</v>
      </c>
      <c r="G58" s="71" t="s">
        <v>43</v>
      </c>
      <c r="H58" s="254" t="s">
        <v>43</v>
      </c>
      <c r="I58" s="255"/>
      <c r="J58" s="42" t="s">
        <v>43</v>
      </c>
    </row>
    <row r="59" spans="2:10" ht="18.75" customHeight="1" thickTop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53">
    <mergeCell ref="D55:F55"/>
    <mergeCell ref="B57:D57"/>
    <mergeCell ref="B58:D58"/>
    <mergeCell ref="H57:I57"/>
    <mergeCell ref="H58:I58"/>
    <mergeCell ref="B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0:D10"/>
    <mergeCell ref="C11:D11"/>
    <mergeCell ref="C12:D12"/>
    <mergeCell ref="C13:D13"/>
    <mergeCell ref="C14:D14"/>
    <mergeCell ref="C15:D15"/>
    <mergeCell ref="C16:D16"/>
    <mergeCell ref="C17:D17"/>
    <mergeCell ref="C18:C23"/>
    <mergeCell ref="C29:D29"/>
    <mergeCell ref="C24:C28"/>
    <mergeCell ref="C9:D9"/>
    <mergeCell ref="B2:D2"/>
    <mergeCell ref="E2:J2"/>
    <mergeCell ref="B3:D3"/>
    <mergeCell ref="E3:J3"/>
    <mergeCell ref="I4:J4"/>
    <mergeCell ref="I6:J6"/>
    <mergeCell ref="B7:B8"/>
    <mergeCell ref="C7:D8"/>
    <mergeCell ref="G7:I7"/>
    <mergeCell ref="J7:J8"/>
    <mergeCell ref="E8:F8"/>
  </mergeCells>
  <printOptions horizontalCentered="1" verticalCentered="1"/>
  <pageMargins left="0" right="0" top="0" bottom="0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4:M25"/>
  <sheetViews>
    <sheetView rightToLeft="1" topLeftCell="D1" zoomScaleNormal="100" workbookViewId="0">
      <selection activeCell="H7" sqref="H7:M7"/>
    </sheetView>
  </sheetViews>
  <sheetFormatPr defaultColWidth="9.140625" defaultRowHeight="14.25"/>
  <cols>
    <col min="1" max="3" width="9.140625" style="75"/>
    <col min="4" max="4" width="18.85546875" style="75" customWidth="1"/>
    <col min="5" max="5" width="19.140625" style="75" customWidth="1"/>
    <col min="6" max="6" width="12.140625" style="75" customWidth="1"/>
    <col min="7" max="7" width="41.85546875" style="75" customWidth="1"/>
    <col min="8" max="8" width="19.42578125" style="75" customWidth="1"/>
    <col min="9" max="9" width="20.85546875" style="75" customWidth="1"/>
    <col min="10" max="10" width="12.42578125" style="75" customWidth="1"/>
    <col min="11" max="11" width="9.140625" style="75"/>
    <col min="12" max="13" width="17.28515625" style="75" customWidth="1"/>
    <col min="14" max="16384" width="9.140625" style="75"/>
  </cols>
  <sheetData>
    <row r="4" spans="4:13" ht="15" thickBot="1"/>
    <row r="5" spans="4:13" ht="45" customHeight="1">
      <c r="D5" s="409" t="s">
        <v>175</v>
      </c>
      <c r="E5" s="410"/>
      <c r="F5" s="410"/>
      <c r="G5" s="413" t="s">
        <v>259</v>
      </c>
      <c r="H5" s="413"/>
      <c r="I5" s="413"/>
      <c r="J5" s="413"/>
      <c r="K5" s="413"/>
      <c r="L5" s="413"/>
      <c r="M5" s="414"/>
    </row>
    <row r="6" spans="4:13" ht="25.5" customHeight="1" thickBot="1">
      <c r="D6" s="411"/>
      <c r="E6" s="412"/>
      <c r="F6" s="412"/>
      <c r="G6" s="415"/>
      <c r="H6" s="415"/>
      <c r="I6" s="415"/>
      <c r="J6" s="415"/>
      <c r="K6" s="415"/>
      <c r="L6" s="415"/>
      <c r="M6" s="416"/>
    </row>
    <row r="7" spans="4:13" ht="34.5" customHeight="1" thickBot="1">
      <c r="D7" s="417" t="s">
        <v>176</v>
      </c>
      <c r="E7" s="418"/>
      <c r="F7" s="418"/>
      <c r="G7" s="76"/>
      <c r="H7" s="419" t="s">
        <v>177</v>
      </c>
      <c r="I7" s="419"/>
      <c r="J7" s="419"/>
      <c r="K7" s="419"/>
      <c r="L7" s="419"/>
      <c r="M7" s="420"/>
    </row>
    <row r="8" spans="4:13" ht="46.5" customHeight="1" thickBot="1">
      <c r="D8" s="421" t="s">
        <v>178</v>
      </c>
      <c r="E8" s="422"/>
      <c r="F8" s="422"/>
      <c r="G8" s="422"/>
      <c r="H8" s="422"/>
      <c r="I8" s="422"/>
      <c r="J8" s="422"/>
      <c r="K8" s="422"/>
      <c r="L8" s="422"/>
      <c r="M8" s="423"/>
    </row>
    <row r="9" spans="4:13" ht="34.5" customHeight="1" thickBot="1">
      <c r="D9" s="77"/>
      <c r="E9" s="78"/>
      <c r="F9" s="78"/>
      <c r="G9" s="78"/>
      <c r="H9" s="78"/>
      <c r="I9" s="78"/>
      <c r="J9" s="78"/>
      <c r="K9" s="424" t="s">
        <v>74</v>
      </c>
      <c r="L9" s="424"/>
      <c r="M9" s="425"/>
    </row>
    <row r="10" spans="4:13" ht="22.5" customHeight="1" thickTop="1">
      <c r="D10" s="426" t="s">
        <v>179</v>
      </c>
      <c r="E10" s="427"/>
      <c r="F10" s="430" t="s">
        <v>180</v>
      </c>
      <c r="G10" s="430"/>
      <c r="H10" s="432" t="s">
        <v>181</v>
      </c>
      <c r="I10" s="432" t="s">
        <v>182</v>
      </c>
      <c r="J10" s="432" t="s">
        <v>183</v>
      </c>
      <c r="K10" s="432"/>
      <c r="L10" s="432"/>
      <c r="M10" s="434"/>
    </row>
    <row r="11" spans="4:13" ht="39.75" customHeight="1">
      <c r="D11" s="428"/>
      <c r="E11" s="429"/>
      <c r="F11" s="431"/>
      <c r="G11" s="431"/>
      <c r="H11" s="433"/>
      <c r="I11" s="433"/>
      <c r="J11" s="79" t="s">
        <v>184</v>
      </c>
      <c r="K11" s="79" t="s">
        <v>185</v>
      </c>
      <c r="L11" s="80" t="s">
        <v>186</v>
      </c>
      <c r="M11" s="81" t="s">
        <v>22</v>
      </c>
    </row>
    <row r="12" spans="4:13">
      <c r="D12" s="407"/>
      <c r="E12" s="408"/>
      <c r="F12" s="435" t="s">
        <v>187</v>
      </c>
      <c r="G12" s="82" t="s">
        <v>188</v>
      </c>
      <c r="H12" s="83"/>
      <c r="I12" s="83"/>
      <c r="J12" s="83"/>
      <c r="K12" s="83"/>
      <c r="L12" s="84"/>
      <c r="M12" s="93">
        <f>SUM(J12:L12)</f>
        <v>0</v>
      </c>
    </row>
    <row r="13" spans="4:13" ht="15" customHeight="1">
      <c r="D13" s="85"/>
      <c r="E13" s="86"/>
      <c r="F13" s="436"/>
      <c r="G13" s="87" t="s">
        <v>251</v>
      </c>
      <c r="H13" s="83"/>
      <c r="I13" s="83"/>
      <c r="J13" s="83"/>
      <c r="K13" s="83"/>
      <c r="L13" s="84"/>
      <c r="M13" s="93">
        <f>SUM(J13:L13)</f>
        <v>0</v>
      </c>
    </row>
    <row r="14" spans="4:13" ht="15" customHeight="1">
      <c r="D14" s="85"/>
      <c r="E14" s="86"/>
      <c r="F14" s="436"/>
      <c r="G14" s="87" t="s">
        <v>148</v>
      </c>
      <c r="H14" s="83"/>
      <c r="I14" s="83"/>
      <c r="J14" s="83"/>
      <c r="K14" s="83"/>
      <c r="L14" s="84"/>
      <c r="M14" s="93">
        <f t="shared" ref="M14:M15" si="0">SUM(J14:L14)</f>
        <v>0</v>
      </c>
    </row>
    <row r="15" spans="4:13" ht="15" customHeight="1">
      <c r="D15" s="85"/>
      <c r="E15" s="86"/>
      <c r="F15" s="436"/>
      <c r="G15" s="87" t="s">
        <v>246</v>
      </c>
      <c r="H15" s="83"/>
      <c r="I15" s="83"/>
      <c r="J15" s="83"/>
      <c r="K15" s="83"/>
      <c r="L15" s="84"/>
      <c r="M15" s="93">
        <f t="shared" si="0"/>
        <v>0</v>
      </c>
    </row>
    <row r="16" spans="4:13">
      <c r="D16" s="437"/>
      <c r="E16" s="438"/>
      <c r="F16" s="433" t="s">
        <v>189</v>
      </c>
      <c r="G16" s="433"/>
      <c r="H16" s="79"/>
      <c r="I16" s="79"/>
      <c r="J16" s="79"/>
      <c r="K16" s="79"/>
      <c r="L16" s="80"/>
      <c r="M16" s="94">
        <f>SUM(J16:L16)</f>
        <v>0</v>
      </c>
    </row>
    <row r="17" spans="4:13">
      <c r="D17" s="437"/>
      <c r="E17" s="438"/>
      <c r="F17" s="433" t="s">
        <v>190</v>
      </c>
      <c r="G17" s="433"/>
      <c r="H17" s="79"/>
      <c r="I17" s="79"/>
      <c r="J17" s="79"/>
      <c r="K17" s="79"/>
      <c r="L17" s="80"/>
      <c r="M17" s="94">
        <f>SUM(J17:L17)</f>
        <v>0</v>
      </c>
    </row>
    <row r="18" spans="4:13">
      <c r="D18" s="439"/>
      <c r="E18" s="440"/>
      <c r="F18" s="433" t="s">
        <v>191</v>
      </c>
      <c r="G18" s="433"/>
      <c r="H18" s="79"/>
      <c r="I18" s="79"/>
      <c r="J18" s="79"/>
      <c r="K18" s="79"/>
      <c r="L18" s="80"/>
      <c r="M18" s="94">
        <f t="shared" ref="M18:M19" si="1">SUM(J18:L18)</f>
        <v>0</v>
      </c>
    </row>
    <row r="19" spans="4:13">
      <c r="D19" s="439"/>
      <c r="E19" s="440"/>
      <c r="F19" s="433" t="s">
        <v>192</v>
      </c>
      <c r="G19" s="433"/>
      <c r="H19" s="79"/>
      <c r="I19" s="79"/>
      <c r="J19" s="79"/>
      <c r="K19" s="79"/>
      <c r="L19" s="80"/>
      <c r="M19" s="94">
        <f t="shared" si="1"/>
        <v>0</v>
      </c>
    </row>
    <row r="20" spans="4:13" ht="24" customHeight="1" thickBot="1">
      <c r="D20" s="445" t="s">
        <v>16</v>
      </c>
      <c r="E20" s="446"/>
      <c r="F20" s="446"/>
      <c r="G20" s="446"/>
      <c r="H20" s="446"/>
      <c r="I20" s="88"/>
      <c r="J20" s="96">
        <f>SUM(J12:J19)</f>
        <v>0</v>
      </c>
      <c r="K20" s="96">
        <f>SUM(K12:K19)</f>
        <v>0</v>
      </c>
      <c r="L20" s="96">
        <f>SUM(L12:L19)</f>
        <v>0</v>
      </c>
      <c r="M20" s="95">
        <f>SUM(M12:M19)</f>
        <v>0</v>
      </c>
    </row>
    <row r="21" spans="4:13" ht="15" thickTop="1"/>
    <row r="22" spans="4:13" ht="15" thickBot="1">
      <c r="M22" s="89"/>
    </row>
    <row r="23" spans="4:13" ht="27.75" customHeight="1" thickTop="1">
      <c r="D23" s="90" t="s">
        <v>37</v>
      </c>
      <c r="E23" s="90" t="s">
        <v>38</v>
      </c>
      <c r="F23" s="447" t="s">
        <v>39</v>
      </c>
      <c r="G23" s="447"/>
      <c r="H23" s="90" t="s">
        <v>41</v>
      </c>
      <c r="I23" s="448" t="s">
        <v>40</v>
      </c>
      <c r="J23" s="449"/>
      <c r="K23" s="450"/>
      <c r="L23" s="448" t="s">
        <v>42</v>
      </c>
      <c r="M23" s="450"/>
    </row>
    <row r="24" spans="4:13" ht="26.25" customHeight="1" thickBot="1">
      <c r="D24" s="91" t="s">
        <v>43</v>
      </c>
      <c r="E24" s="91" t="s">
        <v>43</v>
      </c>
      <c r="F24" s="441" t="s">
        <v>43</v>
      </c>
      <c r="G24" s="441"/>
      <c r="H24" s="91" t="s">
        <v>43</v>
      </c>
      <c r="I24" s="442" t="s">
        <v>43</v>
      </c>
      <c r="J24" s="443"/>
      <c r="K24" s="444"/>
      <c r="L24" s="442" t="s">
        <v>43</v>
      </c>
      <c r="M24" s="444"/>
    </row>
    <row r="25" spans="4:13" ht="22.5" thickTop="1">
      <c r="E25" s="92"/>
      <c r="F25" s="92"/>
      <c r="G25" s="92"/>
      <c r="H25" s="92"/>
      <c r="I25" s="92"/>
      <c r="J25" s="92"/>
      <c r="K25" s="92"/>
      <c r="L25" s="92"/>
    </row>
  </sheetData>
  <sheetProtection password="CC3D" sheet="1" objects="1" scenarios="1"/>
  <mergeCells count="28">
    <mergeCell ref="F24:G24"/>
    <mergeCell ref="I24:K24"/>
    <mergeCell ref="L24:M24"/>
    <mergeCell ref="D19:E19"/>
    <mergeCell ref="F19:G19"/>
    <mergeCell ref="D20:H20"/>
    <mergeCell ref="F23:G23"/>
    <mergeCell ref="I23:K23"/>
    <mergeCell ref="L23:M23"/>
    <mergeCell ref="D16:E16"/>
    <mergeCell ref="F16:G16"/>
    <mergeCell ref="D17:E17"/>
    <mergeCell ref="F17:G17"/>
    <mergeCell ref="D18:E18"/>
    <mergeCell ref="F18:G18"/>
    <mergeCell ref="D12:E12"/>
    <mergeCell ref="D5:F6"/>
    <mergeCell ref="G5:M6"/>
    <mergeCell ref="D7:F7"/>
    <mergeCell ref="H7:M7"/>
    <mergeCell ref="D8:M8"/>
    <mergeCell ref="K9:M9"/>
    <mergeCell ref="D10:E11"/>
    <mergeCell ref="F10:G11"/>
    <mergeCell ref="H10:H11"/>
    <mergeCell ref="I10:I11"/>
    <mergeCell ref="J10:M10"/>
    <mergeCell ref="F12:F15"/>
  </mergeCells>
  <printOptions horizontalCentered="1" verticalCentered="1"/>
  <pageMargins left="0" right="0" top="0" bottom="0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7D4893-175D-48C0-BAE2-A7C0D1A74B9B}">
            <xm:f>روكش!$P$8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37F7677B-EA6A-46F2-93F1-FAC5D85F03ED}">
            <xm:f>'برنامه '!$G$27:$I$27+'برنامه '!$I$18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rightToLeft="1" topLeftCell="A10" zoomScaleNormal="100" workbookViewId="0">
      <selection activeCell="E12" sqref="E12"/>
    </sheetView>
  </sheetViews>
  <sheetFormatPr defaultColWidth="9" defaultRowHeight="12.75"/>
  <cols>
    <col min="1" max="1" width="30" style="185" customWidth="1"/>
    <col min="2" max="2" width="43.85546875" style="185" customWidth="1"/>
    <col min="3" max="3" width="17.28515625" style="185" customWidth="1"/>
    <col min="4" max="4" width="13.5703125" style="185" customWidth="1"/>
    <col min="5" max="6" width="9" style="185"/>
    <col min="7" max="7" width="20.28515625" style="185" customWidth="1"/>
    <col min="8" max="8" width="9.7109375" style="185" customWidth="1"/>
    <col min="9" max="9" width="9" style="185" customWidth="1"/>
    <col min="10" max="10" width="15.5703125" style="185" customWidth="1"/>
    <col min="11" max="16384" width="9" style="185"/>
  </cols>
  <sheetData>
    <row r="1" spans="1:10" ht="23.25" customHeight="1" thickTop="1">
      <c r="A1" s="453" t="s">
        <v>175</v>
      </c>
      <c r="B1" s="454"/>
      <c r="C1" s="457" t="s">
        <v>259</v>
      </c>
      <c r="D1" s="457"/>
      <c r="E1" s="457"/>
      <c r="F1" s="457"/>
      <c r="G1" s="457"/>
      <c r="H1" s="457"/>
      <c r="I1" s="457"/>
      <c r="J1" s="458"/>
    </row>
    <row r="2" spans="1:10" ht="27.75" customHeight="1">
      <c r="A2" s="455"/>
      <c r="B2" s="456"/>
      <c r="C2" s="459"/>
      <c r="D2" s="459"/>
      <c r="E2" s="459"/>
      <c r="F2" s="459"/>
      <c r="G2" s="459"/>
      <c r="H2" s="459"/>
      <c r="I2" s="459"/>
      <c r="J2" s="460"/>
    </row>
    <row r="3" spans="1:10" s="186" customFormat="1" ht="31.5" customHeight="1" thickBot="1">
      <c r="A3" s="461" t="s">
        <v>176</v>
      </c>
      <c r="B3" s="462"/>
      <c r="C3" s="463" t="s">
        <v>193</v>
      </c>
      <c r="D3" s="464"/>
      <c r="E3" s="464"/>
      <c r="F3" s="464"/>
      <c r="G3" s="464"/>
      <c r="H3" s="464"/>
      <c r="I3" s="464"/>
      <c r="J3" s="465"/>
    </row>
    <row r="4" spans="1:10" ht="40.5" customHeight="1" thickTop="1">
      <c r="A4" s="466" t="s">
        <v>194</v>
      </c>
      <c r="B4" s="467"/>
      <c r="C4" s="467"/>
      <c r="D4" s="467"/>
      <c r="E4" s="467"/>
      <c r="F4" s="467"/>
      <c r="G4" s="467"/>
      <c r="H4" s="467"/>
      <c r="I4" s="467"/>
      <c r="J4" s="468"/>
    </row>
    <row r="5" spans="1:10" ht="23.25" customHeight="1" thickBot="1">
      <c r="A5" s="469" t="s">
        <v>74</v>
      </c>
      <c r="B5" s="470"/>
      <c r="C5" s="470"/>
      <c r="D5" s="470"/>
      <c r="E5" s="470"/>
      <c r="F5" s="470"/>
      <c r="G5" s="470"/>
      <c r="H5" s="470"/>
      <c r="I5" s="470"/>
      <c r="J5" s="471"/>
    </row>
    <row r="6" spans="1:10" ht="13.5" thickTop="1"/>
    <row r="7" spans="1:10" ht="13.5" thickBot="1"/>
    <row r="8" spans="1:10" ht="13.5" thickTop="1">
      <c r="A8" s="472" t="s">
        <v>195</v>
      </c>
      <c r="B8" s="474" t="s">
        <v>196</v>
      </c>
      <c r="C8" s="474" t="s">
        <v>197</v>
      </c>
      <c r="D8" s="474" t="s">
        <v>198</v>
      </c>
      <c r="E8" s="474"/>
      <c r="F8" s="474" t="s">
        <v>199</v>
      </c>
      <c r="G8" s="474"/>
      <c r="H8" s="474"/>
      <c r="I8" s="474"/>
      <c r="J8" s="451" t="s">
        <v>200</v>
      </c>
    </row>
    <row r="9" spans="1:10" ht="25.5">
      <c r="A9" s="473"/>
      <c r="B9" s="475"/>
      <c r="C9" s="475"/>
      <c r="D9" s="187" t="s">
        <v>201</v>
      </c>
      <c r="E9" s="187" t="s">
        <v>202</v>
      </c>
      <c r="F9" s="187" t="s">
        <v>203</v>
      </c>
      <c r="G9" s="187" t="s">
        <v>204</v>
      </c>
      <c r="H9" s="187" t="s">
        <v>57</v>
      </c>
      <c r="I9" s="187" t="s">
        <v>19</v>
      </c>
      <c r="J9" s="452"/>
    </row>
    <row r="10" spans="1:10" ht="15.75">
      <c r="A10" s="188">
        <v>1602001000</v>
      </c>
      <c r="B10" s="189" t="s">
        <v>205</v>
      </c>
      <c r="C10" s="190"/>
      <c r="D10" s="191" t="s">
        <v>206</v>
      </c>
      <c r="E10" s="189"/>
      <c r="F10" s="191"/>
      <c r="G10" s="191"/>
      <c r="H10" s="191"/>
      <c r="I10" s="97"/>
      <c r="J10" s="101"/>
    </row>
    <row r="11" spans="1:10" ht="15.75">
      <c r="A11" s="192">
        <v>1602001019</v>
      </c>
      <c r="B11" s="193" t="s">
        <v>207</v>
      </c>
      <c r="C11" s="189"/>
      <c r="D11" s="191" t="s">
        <v>206</v>
      </c>
      <c r="E11" s="189"/>
      <c r="F11" s="191"/>
      <c r="G11" s="191"/>
      <c r="H11" s="191"/>
      <c r="I11" s="97">
        <f>SUM(F11:H11)</f>
        <v>0</v>
      </c>
      <c r="J11" s="101" t="e">
        <f>I11/E11</f>
        <v>#DIV/0!</v>
      </c>
    </row>
    <row r="12" spans="1:10" ht="15.75">
      <c r="A12" s="192">
        <v>1602001030</v>
      </c>
      <c r="B12" s="193" t="s">
        <v>208</v>
      </c>
      <c r="C12" s="189"/>
      <c r="D12" s="191" t="s">
        <v>206</v>
      </c>
      <c r="E12" s="189"/>
      <c r="F12" s="191"/>
      <c r="G12" s="191"/>
      <c r="H12" s="191"/>
      <c r="I12" s="97">
        <f>SUM(F12:H12)</f>
        <v>0</v>
      </c>
      <c r="J12" s="101" t="e">
        <f>I12/E12</f>
        <v>#DIV/0!</v>
      </c>
    </row>
    <row r="13" spans="1:10">
      <c r="A13" s="477" t="s">
        <v>22</v>
      </c>
      <c r="B13" s="478"/>
      <c r="C13" s="478"/>
      <c r="D13" s="478"/>
      <c r="E13" s="478"/>
      <c r="F13" s="98">
        <f>SUM(F11:F12)</f>
        <v>0</v>
      </c>
      <c r="G13" s="98">
        <f>SUM(G11:G12)</f>
        <v>0</v>
      </c>
      <c r="H13" s="98">
        <f>SUM(H11:H12)</f>
        <v>0</v>
      </c>
      <c r="I13" s="98">
        <f>SUM(F13:H13)</f>
        <v>0</v>
      </c>
      <c r="J13" s="102"/>
    </row>
    <row r="14" spans="1:10" ht="15.75">
      <c r="A14" s="188">
        <v>1602030000</v>
      </c>
      <c r="B14" s="189" t="s">
        <v>209</v>
      </c>
      <c r="C14" s="189"/>
      <c r="D14" s="191" t="s">
        <v>210</v>
      </c>
      <c r="E14" s="189"/>
      <c r="F14" s="191"/>
      <c r="G14" s="191"/>
      <c r="H14" s="191"/>
      <c r="I14" s="97"/>
      <c r="J14" s="101" t="e">
        <f>I14/E14</f>
        <v>#DIV/0!</v>
      </c>
    </row>
    <row r="15" spans="1:10" ht="15.75">
      <c r="A15" s="192">
        <v>1602030035</v>
      </c>
      <c r="B15" s="193" t="s">
        <v>56</v>
      </c>
      <c r="C15" s="189"/>
      <c r="D15" s="194" t="s">
        <v>210</v>
      </c>
      <c r="E15" s="189"/>
      <c r="F15" s="191"/>
      <c r="G15" s="191"/>
      <c r="H15" s="191"/>
      <c r="I15" s="97">
        <f>SUM(F15:H15)</f>
        <v>0</v>
      </c>
      <c r="J15" s="101" t="e">
        <f>I15/E15</f>
        <v>#DIV/0!</v>
      </c>
    </row>
    <row r="16" spans="1:10">
      <c r="A16" s="477" t="s">
        <v>22</v>
      </c>
      <c r="B16" s="478"/>
      <c r="C16" s="478"/>
      <c r="D16" s="478"/>
      <c r="E16" s="478"/>
      <c r="F16" s="98">
        <f>F15</f>
        <v>0</v>
      </c>
      <c r="G16" s="98">
        <f t="shared" ref="G16:H16" si="0">G15</f>
        <v>0</v>
      </c>
      <c r="H16" s="98">
        <f t="shared" si="0"/>
        <v>0</v>
      </c>
      <c r="I16" s="98">
        <f>I15</f>
        <v>0</v>
      </c>
      <c r="J16" s="102"/>
    </row>
    <row r="17" spans="1:10" s="199" customFormat="1" ht="15.75">
      <c r="A17" s="188">
        <v>1803004000</v>
      </c>
      <c r="B17" s="195" t="s">
        <v>211</v>
      </c>
      <c r="C17" s="196"/>
      <c r="D17" s="197" t="s">
        <v>212</v>
      </c>
      <c r="E17" s="198"/>
      <c r="F17" s="198"/>
      <c r="G17" s="198"/>
      <c r="H17" s="198"/>
      <c r="I17" s="99"/>
      <c r="J17" s="103"/>
    </row>
    <row r="18" spans="1:10" s="199" customFormat="1" ht="15.75">
      <c r="A18" s="192">
        <v>1803004001</v>
      </c>
      <c r="B18" s="200" t="s">
        <v>213</v>
      </c>
      <c r="C18" s="196"/>
      <c r="D18" s="197" t="s">
        <v>212</v>
      </c>
      <c r="E18" s="198"/>
      <c r="F18" s="198"/>
      <c r="G18" s="198"/>
      <c r="H18" s="198"/>
      <c r="I18" s="99">
        <f>SUM(F18:H18)</f>
        <v>0</v>
      </c>
      <c r="J18" s="103" t="e">
        <f>I18/E18</f>
        <v>#DIV/0!</v>
      </c>
    </row>
    <row r="19" spans="1:10" s="199" customFormat="1" ht="15.75">
      <c r="A19" s="192">
        <v>1803004017</v>
      </c>
      <c r="B19" s="200" t="s">
        <v>214</v>
      </c>
      <c r="C19" s="196"/>
      <c r="D19" s="197" t="s">
        <v>212</v>
      </c>
      <c r="E19" s="198"/>
      <c r="F19" s="198"/>
      <c r="G19" s="198"/>
      <c r="H19" s="198"/>
      <c r="I19" s="99">
        <f>SUM(F19:H19)</f>
        <v>0</v>
      </c>
      <c r="J19" s="103" t="e">
        <f>I19/E19</f>
        <v>#DIV/0!</v>
      </c>
    </row>
    <row r="20" spans="1:10" s="199" customFormat="1" ht="15.75">
      <c r="A20" s="192">
        <v>1803004018</v>
      </c>
      <c r="B20" s="200" t="s">
        <v>215</v>
      </c>
      <c r="C20" s="196"/>
      <c r="D20" s="197" t="s">
        <v>212</v>
      </c>
      <c r="E20" s="198"/>
      <c r="F20" s="198"/>
      <c r="G20" s="198"/>
      <c r="H20" s="198"/>
      <c r="I20" s="99">
        <f>SUM(F20:H20)</f>
        <v>0</v>
      </c>
      <c r="J20" s="103" t="e">
        <f>I20/E20</f>
        <v>#DIV/0!</v>
      </c>
    </row>
    <row r="21" spans="1:10">
      <c r="A21" s="477" t="s">
        <v>22</v>
      </c>
      <c r="B21" s="478"/>
      <c r="C21" s="478"/>
      <c r="D21" s="478"/>
      <c r="E21" s="478"/>
      <c r="F21" s="98">
        <f>F20</f>
        <v>0</v>
      </c>
      <c r="G21" s="98">
        <f t="shared" ref="G21:H21" si="1">G20</f>
        <v>0</v>
      </c>
      <c r="H21" s="98">
        <f t="shared" si="1"/>
        <v>0</v>
      </c>
      <c r="I21" s="98">
        <f>I20</f>
        <v>0</v>
      </c>
      <c r="J21" s="102" t="e">
        <f>I21/E21</f>
        <v>#DIV/0!</v>
      </c>
    </row>
    <row r="22" spans="1:10" ht="13.5" thickBot="1">
      <c r="A22" s="479" t="s">
        <v>127</v>
      </c>
      <c r="B22" s="480"/>
      <c r="C22" s="480"/>
      <c r="D22" s="480"/>
      <c r="E22" s="480"/>
      <c r="F22" s="100">
        <f>F13+F16+F21</f>
        <v>0</v>
      </c>
      <c r="G22" s="100">
        <f>G13+G16+G21</f>
        <v>0</v>
      </c>
      <c r="H22" s="100">
        <f>H13+H16+H21</f>
        <v>0</v>
      </c>
      <c r="I22" s="100">
        <f>I13+I16+I21</f>
        <v>0</v>
      </c>
      <c r="J22" s="104"/>
    </row>
    <row r="23" spans="1:10" ht="14.25" thickTop="1" thickBot="1">
      <c r="J23" s="201"/>
    </row>
    <row r="24" spans="1:10" ht="31.5" customHeight="1" thickTop="1">
      <c r="A24" s="152" t="s">
        <v>37</v>
      </c>
      <c r="B24" s="152" t="s">
        <v>38</v>
      </c>
      <c r="C24" s="368" t="s">
        <v>39</v>
      </c>
      <c r="D24" s="368"/>
      <c r="E24" s="368" t="s">
        <v>41</v>
      </c>
      <c r="F24" s="368"/>
      <c r="G24" s="152" t="s">
        <v>40</v>
      </c>
      <c r="H24" s="476" t="s">
        <v>216</v>
      </c>
      <c r="I24" s="476"/>
      <c r="J24" s="70" t="s">
        <v>42</v>
      </c>
    </row>
    <row r="25" spans="1:10" ht="24.75" customHeight="1" thickBot="1">
      <c r="A25" s="147" t="s">
        <v>43</v>
      </c>
      <c r="B25" s="147" t="s">
        <v>43</v>
      </c>
      <c r="C25" s="256" t="s">
        <v>43</v>
      </c>
      <c r="D25" s="256"/>
      <c r="E25" s="256" t="s">
        <v>43</v>
      </c>
      <c r="F25" s="256"/>
      <c r="G25" s="147" t="s">
        <v>43</v>
      </c>
      <c r="H25" s="256" t="s">
        <v>43</v>
      </c>
      <c r="I25" s="256"/>
      <c r="J25" s="147" t="s">
        <v>43</v>
      </c>
    </row>
    <row r="26" spans="1:10" ht="13.5" thickTop="1">
      <c r="C26" s="202"/>
      <c r="D26" s="202"/>
      <c r="E26" s="202"/>
      <c r="F26" s="202"/>
      <c r="G26" s="202"/>
      <c r="H26" s="202"/>
      <c r="I26" s="201"/>
      <c r="J26" s="201"/>
    </row>
    <row r="27" spans="1:10">
      <c r="C27" s="202"/>
      <c r="D27" s="202"/>
      <c r="E27" s="202"/>
      <c r="F27" s="202"/>
      <c r="G27" s="202"/>
      <c r="H27" s="202"/>
      <c r="I27" s="201"/>
      <c r="J27" s="201"/>
    </row>
    <row r="28" spans="1:10">
      <c r="C28" s="202"/>
      <c r="D28" s="202"/>
      <c r="E28" s="202"/>
      <c r="F28" s="202"/>
      <c r="G28" s="202"/>
      <c r="H28" s="202"/>
      <c r="I28" s="201"/>
      <c r="J28" s="201"/>
    </row>
    <row r="29" spans="1:10">
      <c r="C29" s="202"/>
      <c r="D29" s="202"/>
      <c r="E29" s="202"/>
      <c r="F29" s="202"/>
      <c r="G29" s="202"/>
      <c r="H29" s="202"/>
      <c r="I29" s="201"/>
      <c r="J29" s="201"/>
    </row>
    <row r="30" spans="1:10">
      <c r="C30" s="202"/>
      <c r="D30" s="202"/>
      <c r="E30" s="202"/>
      <c r="F30" s="202"/>
      <c r="G30" s="202"/>
      <c r="H30" s="202"/>
      <c r="I30" s="201"/>
      <c r="J30" s="201"/>
    </row>
    <row r="31" spans="1:10">
      <c r="C31" s="202"/>
      <c r="D31" s="202"/>
      <c r="E31" s="202"/>
      <c r="F31" s="202"/>
      <c r="G31" s="202"/>
      <c r="H31" s="202"/>
      <c r="I31" s="201"/>
      <c r="J31" s="201"/>
    </row>
    <row r="32" spans="1:10">
      <c r="C32" s="202"/>
      <c r="D32" s="202"/>
      <c r="E32" s="202"/>
      <c r="F32" s="202"/>
      <c r="G32" s="202"/>
      <c r="H32" s="202"/>
      <c r="I32" s="201"/>
      <c r="J32" s="201"/>
    </row>
    <row r="33" spans="3:10">
      <c r="C33" s="202"/>
      <c r="D33" s="202"/>
      <c r="E33" s="202"/>
      <c r="F33" s="202"/>
      <c r="G33" s="202"/>
      <c r="H33" s="202"/>
      <c r="I33" s="201"/>
      <c r="J33" s="201"/>
    </row>
    <row r="34" spans="3:10">
      <c r="C34" s="202"/>
      <c r="D34" s="202"/>
      <c r="E34" s="202"/>
      <c r="F34" s="202"/>
      <c r="G34" s="202"/>
      <c r="H34" s="202"/>
      <c r="I34" s="201"/>
      <c r="J34" s="201"/>
    </row>
    <row r="35" spans="3:10">
      <c r="C35" s="202"/>
      <c r="D35" s="202"/>
      <c r="E35" s="202"/>
      <c r="F35" s="202"/>
      <c r="G35" s="202"/>
      <c r="H35" s="202"/>
      <c r="I35" s="201"/>
    </row>
    <row r="36" spans="3:10">
      <c r="C36" s="202"/>
      <c r="D36" s="202"/>
      <c r="E36" s="202"/>
      <c r="F36" s="202"/>
      <c r="G36" s="202"/>
      <c r="H36" s="202"/>
      <c r="I36" s="201"/>
    </row>
    <row r="37" spans="3:10">
      <c r="C37" s="202"/>
      <c r="D37" s="202"/>
      <c r="E37" s="202"/>
      <c r="F37" s="202"/>
      <c r="G37" s="202"/>
      <c r="H37" s="202"/>
      <c r="I37" s="201"/>
    </row>
    <row r="38" spans="3:10">
      <c r="C38" s="202"/>
      <c r="D38" s="202"/>
      <c r="E38" s="202"/>
      <c r="F38" s="202"/>
      <c r="G38" s="202"/>
      <c r="H38" s="202"/>
      <c r="I38" s="201"/>
    </row>
    <row r="39" spans="3:10">
      <c r="C39" s="202"/>
      <c r="D39" s="202"/>
      <c r="E39" s="202"/>
      <c r="F39" s="202"/>
      <c r="G39" s="202"/>
      <c r="H39" s="202"/>
      <c r="I39" s="201"/>
    </row>
  </sheetData>
  <sheetProtection password="CC3D" sheet="1" objects="1" scenarios="1"/>
  <mergeCells count="22">
    <mergeCell ref="H24:I24"/>
    <mergeCell ref="C25:D25"/>
    <mergeCell ref="E25:F25"/>
    <mergeCell ref="H25:I25"/>
    <mergeCell ref="A13:E13"/>
    <mergeCell ref="A16:E16"/>
    <mergeCell ref="A21:E21"/>
    <mergeCell ref="A22:E22"/>
    <mergeCell ref="C24:D24"/>
    <mergeCell ref="E24:F24"/>
    <mergeCell ref="J8:J9"/>
    <mergeCell ref="A1:B2"/>
    <mergeCell ref="C1:J2"/>
    <mergeCell ref="A3:B3"/>
    <mergeCell ref="C3:J3"/>
    <mergeCell ref="A4:J4"/>
    <mergeCell ref="A5:J5"/>
    <mergeCell ref="A8:A9"/>
    <mergeCell ref="B8:B9"/>
    <mergeCell ref="C8:C9"/>
    <mergeCell ref="D8:E8"/>
    <mergeCell ref="F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37"/>
  <sheetViews>
    <sheetView rightToLeft="1" topLeftCell="B18" zoomScaleNormal="100" workbookViewId="0">
      <selection activeCell="L42" sqref="L42"/>
    </sheetView>
  </sheetViews>
  <sheetFormatPr defaultColWidth="9" defaultRowHeight="15.75"/>
  <cols>
    <col min="1" max="1" width="7.85546875" style="105" customWidth="1"/>
    <col min="2" max="2" width="35.7109375" style="105" customWidth="1"/>
    <col min="3" max="3" width="23" style="105" customWidth="1"/>
    <col min="4" max="6" width="12.7109375" style="105" customWidth="1"/>
    <col min="7" max="9" width="15.28515625" style="105" customWidth="1"/>
    <col min="10" max="12" width="12.7109375" style="105" customWidth="1"/>
    <col min="13" max="13" width="32.140625" style="105" customWidth="1"/>
    <col min="14" max="16384" width="9" style="105"/>
  </cols>
  <sheetData>
    <row r="1" spans="2:13" ht="30" customHeight="1" thickBot="1"/>
    <row r="2" spans="2:13" ht="69.75" customHeight="1" thickBot="1">
      <c r="B2" s="484" t="s">
        <v>7</v>
      </c>
      <c r="C2" s="268"/>
      <c r="D2" s="485" t="s">
        <v>259</v>
      </c>
      <c r="E2" s="485"/>
      <c r="F2" s="485"/>
      <c r="G2" s="485"/>
      <c r="H2" s="485"/>
      <c r="I2" s="485"/>
      <c r="J2" s="485"/>
      <c r="K2" s="485"/>
      <c r="L2" s="486"/>
    </row>
    <row r="3" spans="2:13" ht="45" customHeight="1" thickBot="1">
      <c r="B3" s="219" t="s">
        <v>8</v>
      </c>
      <c r="C3" s="487"/>
      <c r="D3" s="488" t="s">
        <v>217</v>
      </c>
      <c r="E3" s="489"/>
      <c r="F3" s="489"/>
      <c r="G3" s="489"/>
      <c r="H3" s="489"/>
      <c r="I3" s="489"/>
      <c r="J3" s="489"/>
      <c r="K3" s="489"/>
      <c r="L3" s="490"/>
    </row>
    <row r="4" spans="2:13" ht="45" customHeight="1" thickBot="1">
      <c r="B4" s="221" t="s">
        <v>218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2:13" ht="44.25" customHeight="1" thickBot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3" ht="32.25" thickTop="1">
      <c r="B6" s="491" t="s">
        <v>219</v>
      </c>
      <c r="C6" s="492"/>
      <c r="D6" s="492"/>
      <c r="E6" s="492"/>
      <c r="F6" s="492"/>
      <c r="G6" s="492"/>
      <c r="H6" s="492"/>
      <c r="I6" s="492"/>
      <c r="J6" s="492"/>
      <c r="K6" s="492"/>
      <c r="L6" s="493"/>
      <c r="M6" s="108" t="s">
        <v>220</v>
      </c>
    </row>
    <row r="7" spans="2:13">
      <c r="B7" s="494" t="s">
        <v>221</v>
      </c>
      <c r="C7" s="495" t="s">
        <v>222</v>
      </c>
      <c r="D7" s="495"/>
      <c r="E7" s="495"/>
      <c r="F7" s="495"/>
      <c r="G7" s="495"/>
      <c r="H7" s="495"/>
      <c r="I7" s="495"/>
      <c r="J7" s="495"/>
      <c r="K7" s="495"/>
      <c r="L7" s="496"/>
    </row>
    <row r="8" spans="2:13" ht="47.25">
      <c r="B8" s="494"/>
      <c r="C8" s="5" t="s">
        <v>223</v>
      </c>
      <c r="D8" s="5" t="s">
        <v>224</v>
      </c>
      <c r="E8" s="5" t="s">
        <v>225</v>
      </c>
      <c r="F8" s="5" t="s">
        <v>226</v>
      </c>
      <c r="G8" s="5" t="s">
        <v>253</v>
      </c>
      <c r="H8" s="5" t="s">
        <v>254</v>
      </c>
      <c r="I8" s="5" t="s">
        <v>227</v>
      </c>
      <c r="J8" s="5" t="s">
        <v>19</v>
      </c>
      <c r="K8" s="5" t="s">
        <v>228</v>
      </c>
      <c r="L8" s="109" t="s">
        <v>229</v>
      </c>
    </row>
    <row r="9" spans="2:13">
      <c r="B9" s="110" t="s">
        <v>206</v>
      </c>
      <c r="C9" s="111"/>
      <c r="D9" s="111"/>
      <c r="E9" s="111"/>
      <c r="F9" s="111"/>
      <c r="G9" s="111"/>
      <c r="H9" s="111"/>
      <c r="I9" s="111"/>
      <c r="J9" s="124">
        <f>SUM(C9:I9)</f>
        <v>0</v>
      </c>
      <c r="K9" s="111"/>
      <c r="L9" s="123">
        <f>SUM(J9:K9)</f>
        <v>0</v>
      </c>
    </row>
    <row r="10" spans="2:13">
      <c r="B10" s="481" t="s">
        <v>230</v>
      </c>
      <c r="C10" s="482"/>
      <c r="D10" s="482"/>
      <c r="E10" s="482"/>
      <c r="F10" s="482"/>
      <c r="G10" s="482"/>
      <c r="H10" s="482"/>
      <c r="I10" s="482"/>
      <c r="J10" s="482"/>
      <c r="K10" s="482"/>
      <c r="L10" s="483"/>
    </row>
    <row r="11" spans="2:13">
      <c r="B11" s="494" t="s">
        <v>221</v>
      </c>
      <c r="C11" s="495" t="s">
        <v>222</v>
      </c>
      <c r="D11" s="495"/>
      <c r="E11" s="495"/>
      <c r="F11" s="495"/>
      <c r="G11" s="495"/>
      <c r="H11" s="495"/>
      <c r="I11" s="495"/>
      <c r="J11" s="495"/>
      <c r="K11" s="495"/>
      <c r="L11" s="496"/>
    </row>
    <row r="12" spans="2:13" ht="47.25">
      <c r="B12" s="494"/>
      <c r="C12" s="5" t="s">
        <v>223</v>
      </c>
      <c r="D12" s="5" t="s">
        <v>224</v>
      </c>
      <c r="E12" s="5" t="s">
        <v>225</v>
      </c>
      <c r="F12" s="5" t="s">
        <v>226</v>
      </c>
      <c r="G12" s="5" t="s">
        <v>253</v>
      </c>
      <c r="H12" s="5" t="s">
        <v>254</v>
      </c>
      <c r="I12" s="5" t="s">
        <v>227</v>
      </c>
      <c r="J12" s="5" t="s">
        <v>19</v>
      </c>
      <c r="K12" s="5" t="s">
        <v>228</v>
      </c>
      <c r="L12" s="109" t="s">
        <v>229</v>
      </c>
    </row>
    <row r="13" spans="2:13">
      <c r="B13" s="110" t="s">
        <v>231</v>
      </c>
      <c r="C13" s="112"/>
      <c r="D13" s="112"/>
      <c r="E13" s="112"/>
      <c r="F13" s="112"/>
      <c r="G13" s="112"/>
      <c r="H13" s="112"/>
      <c r="I13" s="112"/>
      <c r="J13" s="124">
        <f>SUM(C13:H13)</f>
        <v>0</v>
      </c>
      <c r="K13" s="111"/>
      <c r="L13" s="123">
        <f>SUM(J13:K13)</f>
        <v>0</v>
      </c>
    </row>
    <row r="14" spans="2:13">
      <c r="B14" s="110" t="s">
        <v>232</v>
      </c>
      <c r="C14" s="112"/>
      <c r="D14" s="112"/>
      <c r="E14" s="112"/>
      <c r="F14" s="112"/>
      <c r="G14" s="112"/>
      <c r="H14" s="112"/>
      <c r="I14" s="112"/>
      <c r="J14" s="124">
        <f>SUM(C14:H14)</f>
        <v>0</v>
      </c>
      <c r="K14" s="111"/>
      <c r="L14" s="123">
        <f>SUM(J14:K14)</f>
        <v>0</v>
      </c>
    </row>
    <row r="15" spans="2:13">
      <c r="B15" s="481" t="s">
        <v>233</v>
      </c>
      <c r="C15" s="482"/>
      <c r="D15" s="482"/>
      <c r="E15" s="482"/>
      <c r="F15" s="482"/>
      <c r="G15" s="482"/>
      <c r="H15" s="482"/>
      <c r="I15" s="482"/>
      <c r="J15" s="482"/>
      <c r="K15" s="482"/>
      <c r="L15" s="483"/>
    </row>
    <row r="16" spans="2:13">
      <c r="B16" s="494" t="s">
        <v>221</v>
      </c>
      <c r="C16" s="495" t="s">
        <v>222</v>
      </c>
      <c r="D16" s="495"/>
      <c r="E16" s="495"/>
      <c r="F16" s="495"/>
      <c r="G16" s="495"/>
      <c r="H16" s="495"/>
      <c r="I16" s="495"/>
      <c r="J16" s="495"/>
      <c r="K16" s="495"/>
      <c r="L16" s="496"/>
    </row>
    <row r="17" spans="2:13" ht="47.25">
      <c r="B17" s="494"/>
      <c r="C17" s="5" t="s">
        <v>223</v>
      </c>
      <c r="D17" s="5" t="s">
        <v>224</v>
      </c>
      <c r="E17" s="5" t="s">
        <v>225</v>
      </c>
      <c r="F17" s="5" t="s">
        <v>226</v>
      </c>
      <c r="G17" s="5" t="s">
        <v>253</v>
      </c>
      <c r="H17" s="5" t="s">
        <v>254</v>
      </c>
      <c r="I17" s="5" t="s">
        <v>227</v>
      </c>
      <c r="J17" s="5" t="s">
        <v>19</v>
      </c>
      <c r="K17" s="5" t="s">
        <v>228</v>
      </c>
      <c r="L17" s="109" t="s">
        <v>229</v>
      </c>
    </row>
    <row r="18" spans="2:13" ht="16.5" thickBot="1">
      <c r="B18" s="113" t="s">
        <v>206</v>
      </c>
      <c r="C18" s="114">
        <f t="shared" ref="C18:I18" si="0">C9-C13+C14</f>
        <v>0</v>
      </c>
      <c r="D18" s="126">
        <f t="shared" si="0"/>
        <v>0</v>
      </c>
      <c r="E18" s="126">
        <f t="shared" si="0"/>
        <v>0</v>
      </c>
      <c r="F18" s="126">
        <f t="shared" si="0"/>
        <v>0</v>
      </c>
      <c r="G18" s="126">
        <f t="shared" si="0"/>
        <v>0</v>
      </c>
      <c r="H18" s="126">
        <f t="shared" si="0"/>
        <v>0</v>
      </c>
      <c r="I18" s="126">
        <f t="shared" si="0"/>
        <v>0</v>
      </c>
      <c r="J18" s="125">
        <f>SUM(C18:H18)</f>
        <v>0</v>
      </c>
      <c r="K18" s="115"/>
      <c r="L18" s="127">
        <f>SUM(J18:K18)</f>
        <v>0</v>
      </c>
    </row>
    <row r="19" spans="2:13" ht="17.25" thickTop="1" thickBot="1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2:13" ht="32.25" thickTop="1">
      <c r="B20" s="491" t="s">
        <v>219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3"/>
      <c r="M20" s="108" t="s">
        <v>220</v>
      </c>
    </row>
    <row r="21" spans="2:13">
      <c r="B21" s="494" t="s">
        <v>221</v>
      </c>
      <c r="C21" s="495" t="s">
        <v>234</v>
      </c>
      <c r="D21" s="495"/>
      <c r="E21" s="495"/>
      <c r="F21" s="495"/>
      <c r="G21" s="495"/>
      <c r="H21" s="495"/>
      <c r="I21" s="495"/>
      <c r="J21" s="495"/>
      <c r="K21" s="495"/>
      <c r="L21" s="496"/>
    </row>
    <row r="22" spans="2:13">
      <c r="B22" s="494"/>
      <c r="C22" s="497" t="s">
        <v>223</v>
      </c>
      <c r="D22" s="498"/>
      <c r="E22" s="117" t="s">
        <v>235</v>
      </c>
      <c r="F22" s="497" t="s">
        <v>236</v>
      </c>
      <c r="G22" s="498"/>
      <c r="H22" s="497" t="s">
        <v>226</v>
      </c>
      <c r="I22" s="499"/>
      <c r="J22" s="499"/>
      <c r="K22" s="498"/>
      <c r="L22" s="109" t="s">
        <v>229</v>
      </c>
    </row>
    <row r="23" spans="2:13">
      <c r="B23" s="110" t="s">
        <v>206</v>
      </c>
      <c r="C23" s="500"/>
      <c r="D23" s="501"/>
      <c r="E23" s="118"/>
      <c r="F23" s="500"/>
      <c r="G23" s="501"/>
      <c r="H23" s="500"/>
      <c r="I23" s="502"/>
      <c r="J23" s="502"/>
      <c r="K23" s="501"/>
      <c r="L23" s="123">
        <f>SUM(C23:K23)</f>
        <v>0</v>
      </c>
    </row>
    <row r="24" spans="2:13">
      <c r="B24" s="481" t="s">
        <v>230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3"/>
    </row>
    <row r="25" spans="2:13">
      <c r="B25" s="494" t="s">
        <v>221</v>
      </c>
      <c r="C25" s="495" t="s">
        <v>234</v>
      </c>
      <c r="D25" s="495"/>
      <c r="E25" s="495"/>
      <c r="F25" s="495"/>
      <c r="G25" s="495"/>
      <c r="H25" s="495"/>
      <c r="I25" s="495"/>
      <c r="J25" s="495"/>
      <c r="K25" s="495"/>
      <c r="L25" s="496"/>
    </row>
    <row r="26" spans="2:13">
      <c r="B26" s="494"/>
      <c r="C26" s="497" t="s">
        <v>223</v>
      </c>
      <c r="D26" s="498"/>
      <c r="E26" s="117" t="s">
        <v>235</v>
      </c>
      <c r="F26" s="497" t="s">
        <v>236</v>
      </c>
      <c r="G26" s="498"/>
      <c r="H26" s="497" t="s">
        <v>226</v>
      </c>
      <c r="I26" s="499"/>
      <c r="J26" s="499"/>
      <c r="K26" s="498"/>
      <c r="L26" s="109" t="s">
        <v>229</v>
      </c>
    </row>
    <row r="27" spans="2:13">
      <c r="B27" s="110" t="s">
        <v>231</v>
      </c>
      <c r="C27" s="503"/>
      <c r="D27" s="504"/>
      <c r="E27" s="119"/>
      <c r="F27" s="503"/>
      <c r="G27" s="504"/>
      <c r="H27" s="500"/>
      <c r="I27" s="502"/>
      <c r="J27" s="502"/>
      <c r="K27" s="501"/>
      <c r="L27" s="123">
        <f>SUM(C27:K27)</f>
        <v>0</v>
      </c>
    </row>
    <row r="28" spans="2:13">
      <c r="B28" s="110" t="s">
        <v>232</v>
      </c>
      <c r="C28" s="503"/>
      <c r="D28" s="504"/>
      <c r="E28" s="119"/>
      <c r="F28" s="503"/>
      <c r="G28" s="504"/>
      <c r="H28" s="500"/>
      <c r="I28" s="502"/>
      <c r="J28" s="502"/>
      <c r="K28" s="501"/>
      <c r="L28" s="123">
        <f>SUM(C28:K28)</f>
        <v>0</v>
      </c>
    </row>
    <row r="29" spans="2:13">
      <c r="B29" s="481" t="s">
        <v>233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3"/>
    </row>
    <row r="30" spans="2:13">
      <c r="B30" s="494" t="s">
        <v>221</v>
      </c>
      <c r="C30" s="495" t="s">
        <v>234</v>
      </c>
      <c r="D30" s="495"/>
      <c r="E30" s="495"/>
      <c r="F30" s="495"/>
      <c r="G30" s="495"/>
      <c r="H30" s="495"/>
      <c r="I30" s="495"/>
      <c r="J30" s="495"/>
      <c r="K30" s="495"/>
      <c r="L30" s="496"/>
    </row>
    <row r="31" spans="2:13">
      <c r="B31" s="494"/>
      <c r="C31" s="497" t="s">
        <v>223</v>
      </c>
      <c r="D31" s="498"/>
      <c r="E31" s="117" t="s">
        <v>235</v>
      </c>
      <c r="F31" s="497" t="s">
        <v>236</v>
      </c>
      <c r="G31" s="498"/>
      <c r="H31" s="497" t="s">
        <v>226</v>
      </c>
      <c r="I31" s="499"/>
      <c r="J31" s="499"/>
      <c r="K31" s="498"/>
      <c r="L31" s="109" t="s">
        <v>229</v>
      </c>
    </row>
    <row r="32" spans="2:13" ht="16.5" thickBot="1">
      <c r="B32" s="113" t="s">
        <v>206</v>
      </c>
      <c r="C32" s="508">
        <f>C23-C27+C28</f>
        <v>0</v>
      </c>
      <c r="D32" s="509"/>
      <c r="E32" s="128">
        <f>E23-E27+E28</f>
        <v>0</v>
      </c>
      <c r="F32" s="508">
        <f>F23-F27+F28</f>
        <v>0</v>
      </c>
      <c r="G32" s="509"/>
      <c r="H32" s="508">
        <f>H23-H27+H28</f>
        <v>0</v>
      </c>
      <c r="I32" s="510"/>
      <c r="J32" s="510"/>
      <c r="K32" s="509"/>
      <c r="L32" s="127">
        <f>SUM(C32:K32)</f>
        <v>0</v>
      </c>
    </row>
    <row r="33" spans="2:12" ht="17.25" thickTop="1" thickBot="1">
      <c r="B33" s="116"/>
      <c r="C33" s="116"/>
      <c r="D33" s="116"/>
      <c r="E33" s="116"/>
      <c r="F33" s="120"/>
      <c r="J33" s="121"/>
      <c r="K33" s="121"/>
      <c r="L33" s="121"/>
    </row>
    <row r="34" spans="2:12" ht="23.25" customHeight="1" thickTop="1">
      <c r="B34" s="40" t="s">
        <v>237</v>
      </c>
      <c r="C34" s="511" t="s">
        <v>238</v>
      </c>
      <c r="D34" s="512"/>
      <c r="E34" s="512"/>
      <c r="F34" s="513"/>
      <c r="G34" s="511" t="s">
        <v>239</v>
      </c>
      <c r="H34" s="512"/>
      <c r="I34" s="512"/>
      <c r="J34" s="512"/>
      <c r="K34" s="512"/>
      <c r="L34" s="513"/>
    </row>
    <row r="35" spans="2:12" ht="25.5" customHeight="1" thickBot="1">
      <c r="B35" s="122" t="s">
        <v>240</v>
      </c>
      <c r="C35" s="505" t="s">
        <v>240</v>
      </c>
      <c r="D35" s="506"/>
      <c r="E35" s="506"/>
      <c r="F35" s="507"/>
      <c r="G35" s="505" t="s">
        <v>240</v>
      </c>
      <c r="H35" s="506"/>
      <c r="I35" s="506"/>
      <c r="J35" s="506"/>
      <c r="K35" s="506"/>
      <c r="L35" s="507"/>
    </row>
    <row r="36" spans="2:12" ht="27" customHeight="1" thickTop="1">
      <c r="E36" s="120"/>
    </row>
    <row r="37" spans="2:12" ht="27" customHeight="1">
      <c r="E37" s="120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48">
    <mergeCell ref="C35:F35"/>
    <mergeCell ref="G35:L35"/>
    <mergeCell ref="B29:L29"/>
    <mergeCell ref="B30:B31"/>
    <mergeCell ref="C30:L30"/>
    <mergeCell ref="C31:D31"/>
    <mergeCell ref="F31:G31"/>
    <mergeCell ref="H31:K31"/>
    <mergeCell ref="C32:D32"/>
    <mergeCell ref="F32:G32"/>
    <mergeCell ref="H32:K32"/>
    <mergeCell ref="C34:F34"/>
    <mergeCell ref="G34:L34"/>
    <mergeCell ref="C27:D27"/>
    <mergeCell ref="F27:G27"/>
    <mergeCell ref="H27:K27"/>
    <mergeCell ref="C28:D28"/>
    <mergeCell ref="F28:G28"/>
    <mergeCell ref="H28:K28"/>
    <mergeCell ref="C23:D23"/>
    <mergeCell ref="F23:G23"/>
    <mergeCell ref="H23:K23"/>
    <mergeCell ref="B24:L24"/>
    <mergeCell ref="B25:B26"/>
    <mergeCell ref="C25:L25"/>
    <mergeCell ref="C26:D26"/>
    <mergeCell ref="F26:G26"/>
    <mergeCell ref="H26:K26"/>
    <mergeCell ref="B16:B17"/>
    <mergeCell ref="C16:L16"/>
    <mergeCell ref="B20:L20"/>
    <mergeCell ref="B21:B22"/>
    <mergeCell ref="C21:L21"/>
    <mergeCell ref="C22:D22"/>
    <mergeCell ref="F22:G22"/>
    <mergeCell ref="H22:K22"/>
    <mergeCell ref="B15:L15"/>
    <mergeCell ref="B2:C2"/>
    <mergeCell ref="D2:L2"/>
    <mergeCell ref="B3:C3"/>
    <mergeCell ref="D3:L3"/>
    <mergeCell ref="B4:L4"/>
    <mergeCell ref="B6:L6"/>
    <mergeCell ref="B7:B8"/>
    <mergeCell ref="C7:L7"/>
    <mergeCell ref="B10:L10"/>
    <mergeCell ref="B11:B12"/>
    <mergeCell ref="C11:L11"/>
  </mergeCells>
  <printOptions horizontalCentered="1" verticalCentered="1"/>
  <pageMargins left="0" right="0" top="0" bottom="0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 </vt:lpstr>
      <vt:lpstr>روكش</vt:lpstr>
      <vt:lpstr>برنامه </vt:lpstr>
      <vt:lpstr>حقوق و مزایای مستمر</vt:lpstr>
      <vt:lpstr>سایر هزینه های پرسنلی </vt:lpstr>
      <vt:lpstr>سایر هزینه ها </vt:lpstr>
      <vt:lpstr>تملک </vt:lpstr>
      <vt:lpstr>بودجه ریزی مبتنی بر عملکرد</vt:lpstr>
      <vt:lpstr>اطلاعات نیروی انسانی</vt:lpstr>
      <vt:lpstr>'اطلاعات نیروی انسانی'!Print_Area</vt:lpstr>
      <vt:lpstr>'برنامه '!Print_Area</vt:lpstr>
      <vt:lpstr>'تملک '!Print_Area</vt:lpstr>
      <vt:lpstr>'حقوق و مزایای مستمر'!Print_Area</vt:lpstr>
      <vt:lpstr>روكش!Print_Area</vt:lpstr>
      <vt:lpstr>'سایر هزینه ها '!Print_Area</vt:lpstr>
      <vt:lpstr>'سایر هزینه های پرسنلی '!Print_Area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Sadeghian</dc:creator>
  <cp:lastModifiedBy>bodjeh-ramini</cp:lastModifiedBy>
  <cp:lastPrinted>2020-08-01T04:20:58Z</cp:lastPrinted>
  <dcterms:created xsi:type="dcterms:W3CDTF">2020-05-13T08:22:58Z</dcterms:created>
  <dcterms:modified xsi:type="dcterms:W3CDTF">2020-08-04T04:32:33Z</dcterms:modified>
</cp:coreProperties>
</file>